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E715E36C-DE05-407F-BBA0-5B634FB0A7B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FEADR'!$A$5:$CV$14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U11" i="1"/>
  <c r="CH8" i="2"/>
  <c r="CI8" i="2" s="1"/>
  <c r="CI7" i="2"/>
  <c r="CI6" i="2"/>
  <c r="CU14" i="1" l="1"/>
  <c r="CW14" i="1" l="1"/>
  <c r="CX14" i="1"/>
  <c r="CV13" i="1" l="1"/>
  <c r="CV12" i="1"/>
  <c r="CV11" i="1"/>
  <c r="CV10" i="1"/>
  <c r="CV9" i="1"/>
  <c r="CV8" i="1"/>
  <c r="CV7" i="1"/>
  <c r="CV6" i="1"/>
  <c r="CV14" i="1" l="1"/>
</calcChain>
</file>

<file path=xl/sharedStrings.xml><?xml version="1.0" encoding="utf-8"?>
<sst xmlns="http://schemas.openxmlformats.org/spreadsheetml/2006/main" count="397" uniqueCount="64">
  <si>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</si>
  <si>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</si>
  <si>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</si>
  <si>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</si>
  <si>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</si>
  <si>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</si>
  <si>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</si>
  <si>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</si>
  <si>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</si>
  <si>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</si>
  <si>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</si>
  <si>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</si>
  <si>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</si>
  <si>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</si>
  <si>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</si>
  <si>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</si>
  <si>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</si>
  <si>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</si>
  <si>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</si>
  <si>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</si>
  <si>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</si>
  <si>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</si>
  <si>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</si>
  <si>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</si>
  <si>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</si>
  <si>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</si>
  <si>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</si>
  <si>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</si>
  <si>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</si>
  <si>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</si>
  <si>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</si>
  <si>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</si>
  <si>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</si>
  <si>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</si>
  <si>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</si>
  <si>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</si>
  <si>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</si>
  <si>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</si>
  <si>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</si>
  <si>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</si>
  <si>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</si>
  <si>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</si>
  <si>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</si>
  <si>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</si>
  <si>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</si>
  <si>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</si>
  <si>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</si>
  <si>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</si>
  <si>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</si>
  <si>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</si>
  <si>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</si>
  <si>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</si>
  <si>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</si>
  <si>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</si>
  <si>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</si>
  <si>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>Total Sumă Lansată  pe Măsuri
EURI</t>
  </si>
  <si>
    <t>Alocarea Financiară a SDL 19.2 EURI</t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</si>
  <si>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</si>
  <si>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</si>
  <si>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</si>
  <si>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</si>
  <si>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</si>
  <si>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In data de 27.09.2023 a fost deschis apelul de selectie nr 2/2023.  </t>
    </r>
    <r>
      <rPr>
        <sz val="11"/>
        <rFont val="Calibri"/>
        <family val="2"/>
        <scheme val="minor"/>
      </rPr>
      <t xml:space="preserve">In data de 01.04.2023 am deschis apel de selectie pe valoarea de 151331.593, apelul ramanand deschis pana la data de 06.05.2024 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rFont val="Calibri"/>
        <family val="2"/>
        <scheme val="minor"/>
      </rPr>
      <t>In data de 30.04.2024 a fost depus un proiect care se afla in evaluare la GAL</t>
    </r>
    <r>
      <rPr>
        <sz val="11"/>
        <color rgb="FFFF0000"/>
        <rFont val="Calibri"/>
        <family val="2"/>
        <scheme val="minor"/>
      </rPr>
      <t xml:space="preserve">.  </t>
    </r>
    <r>
      <rPr>
        <sz val="11"/>
        <color theme="1"/>
        <rFont val="Calibri"/>
        <family val="2"/>
        <scheme val="minor"/>
      </rPr>
      <t xml:space="preserve"> In urma raportului de selectie din data de 20.05.2024, a fost eligibil si selectat un proiect in valoare de 111.331 euro, care se afla in evaluare la OJFIR. </t>
    </r>
    <r>
      <rPr>
        <sz val="11"/>
        <rFont val="Calibri"/>
        <family val="2"/>
        <scheme val="minor"/>
      </rPr>
      <t xml:space="preserve">In data de 22.08.2024  va fi lansat apelul de selectie pe masura M7/6B cu nr 2, avand o valoare de 40000.593 . In data de 23.09.2024 a fost inchis apelul nr2/2024 fara a fi depuse  proiecte. Conform adresei de la OJFIR VALCEA, cu nr 1159/30.08.2024 a fost incetat contractul de finantare nr. C1920074X219744008423/28.07.2021 aferent Comunei Lalosu. Astfel valoarea de 9370 intorcandu-se la GAL.  </t>
    </r>
    <r>
      <rPr>
        <sz val="11"/>
        <color rgb="FFFF0000"/>
        <rFont val="Calibri"/>
        <family val="2"/>
        <scheme val="minor"/>
      </rPr>
      <t xml:space="preserve"> In data de 17.10.2024 este deschis apelul de selectie cu nr 3/2024       </t>
    </r>
    <r>
      <rPr>
        <sz val="11"/>
        <color theme="1"/>
        <rFont val="Calibri"/>
        <family val="2"/>
        <scheme val="minor"/>
      </rPr>
      <t xml:space="preserve">                                                      </t>
    </r>
  </si>
  <si>
    <t>Nr inregistrare GAL Tinutul Vinului 986/28.10.2024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</si>
</sst>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DC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8" width="13.28515625" style="40" customWidth="1"/>
    <col min="99" max="99" width="18.7109375" style="40" customWidth="1"/>
    <col min="100" max="100" width="13" style="3" customWidth="1"/>
    <col min="101" max="101" width="10.28515625" style="42" customWidth="1"/>
    <col min="102" max="102" width="20.140625" style="43" customWidth="1"/>
    <col min="103" max="103" width="167.140625" style="28" customWidth="1"/>
    <col min="107" max="107" width="11.140625" bestFit="1" customWidth="1"/>
  </cols>
  <sheetData>
    <row r="1" spans="1:107" ht="18.75" x14ac:dyDescent="0.25">
      <c r="A1" s="3"/>
      <c r="B1" s="14" t="s">
        <v>60</v>
      </c>
      <c r="C1" s="2"/>
      <c r="D1" s="2"/>
      <c r="F1" s="10"/>
      <c r="G1" s="18"/>
    </row>
    <row r="2" spans="1:107" x14ac:dyDescent="0.25">
      <c r="A2" s="119" t="s">
        <v>63</v>
      </c>
      <c r="B2" s="119"/>
      <c r="C2" s="119"/>
      <c r="D2" s="119"/>
      <c r="E2" s="119"/>
      <c r="F2" s="119"/>
    </row>
    <row r="3" spans="1:107" ht="15.75" thickBot="1" x14ac:dyDescent="0.3">
      <c r="A3" s="3"/>
      <c r="B3" s="3"/>
      <c r="C3" s="3"/>
    </row>
    <row r="4" spans="1:107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20" t="s">
        <v>3</v>
      </c>
      <c r="CO4" s="20" t="s">
        <v>4</v>
      </c>
      <c r="CP4" s="20" t="s">
        <v>5</v>
      </c>
      <c r="CQ4" s="20" t="s">
        <v>6</v>
      </c>
      <c r="CR4" s="20" t="s">
        <v>7</v>
      </c>
      <c r="CS4" s="20" t="s">
        <v>8</v>
      </c>
      <c r="CT4" s="20" t="s">
        <v>9</v>
      </c>
      <c r="CU4" s="126" t="s">
        <v>46</v>
      </c>
      <c r="CV4" s="44"/>
      <c r="CW4" s="128" t="s">
        <v>47</v>
      </c>
      <c r="CX4" s="130" t="s">
        <v>48</v>
      </c>
      <c r="CY4" s="120" t="s">
        <v>28</v>
      </c>
    </row>
    <row r="5" spans="1:107" ht="60" x14ac:dyDescent="0.25">
      <c r="A5" s="123"/>
      <c r="B5" s="125"/>
      <c r="C5" s="125"/>
      <c r="D5" s="133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59</v>
      </c>
      <c r="CK5" s="21" t="s">
        <v>59</v>
      </c>
      <c r="CL5" s="21" t="s">
        <v>59</v>
      </c>
      <c r="CM5" s="21" t="s">
        <v>59</v>
      </c>
      <c r="CN5" s="21" t="s">
        <v>59</v>
      </c>
      <c r="CO5" s="21" t="s">
        <v>59</v>
      </c>
      <c r="CP5" s="21" t="s">
        <v>59</v>
      </c>
      <c r="CQ5" s="21" t="s">
        <v>59</v>
      </c>
      <c r="CR5" s="21" t="s">
        <v>59</v>
      </c>
      <c r="CS5" s="21" t="s">
        <v>59</v>
      </c>
      <c r="CT5" s="21" t="s">
        <v>59</v>
      </c>
      <c r="CU5" s="127"/>
      <c r="CV5" s="45" t="s">
        <v>13</v>
      </c>
      <c r="CW5" s="129"/>
      <c r="CX5" s="131"/>
      <c r="CY5" s="121"/>
    </row>
    <row r="6" spans="1:107" ht="84.75" customHeight="1" x14ac:dyDescent="0.25">
      <c r="A6" s="107">
        <v>232</v>
      </c>
      <c r="B6" s="110" t="s">
        <v>23</v>
      </c>
      <c r="C6" s="104" t="s">
        <v>22</v>
      </c>
      <c r="D6" s="113" t="s">
        <v>27</v>
      </c>
      <c r="E6" s="116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56">
        <v>265151</v>
      </c>
      <c r="CV6" s="37">
        <f t="shared" ref="CV6:CV13" si="0">CX6/CU6</f>
        <v>1</v>
      </c>
      <c r="CW6" s="34">
        <v>2</v>
      </c>
      <c r="CX6" s="35">
        <v>265151</v>
      </c>
      <c r="CY6" s="57" t="s">
        <v>43</v>
      </c>
    </row>
    <row r="7" spans="1:107" ht="47.25" customHeight="1" x14ac:dyDescent="0.25">
      <c r="A7" s="108"/>
      <c r="B7" s="111"/>
      <c r="C7" s="105"/>
      <c r="D7" s="114"/>
      <c r="E7" s="117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33">
        <v>120000</v>
      </c>
      <c r="CV7" s="37">
        <f t="shared" si="0"/>
        <v>1</v>
      </c>
      <c r="CW7" s="34">
        <v>3</v>
      </c>
      <c r="CX7" s="35">
        <v>120000</v>
      </c>
      <c r="CY7" s="46" t="s">
        <v>39</v>
      </c>
    </row>
    <row r="8" spans="1:107" ht="46.5" customHeight="1" x14ac:dyDescent="0.25">
      <c r="A8" s="108"/>
      <c r="B8" s="111"/>
      <c r="C8" s="105"/>
      <c r="D8" s="114"/>
      <c r="E8" s="117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48">
        <v>113353</v>
      </c>
      <c r="CV8" s="37">
        <f t="shared" si="0"/>
        <v>1</v>
      </c>
      <c r="CW8" s="49">
        <v>2</v>
      </c>
      <c r="CX8" s="50">
        <v>113353</v>
      </c>
      <c r="CY8" s="47" t="s">
        <v>35</v>
      </c>
    </row>
    <row r="9" spans="1:107" ht="409.6" customHeight="1" x14ac:dyDescent="0.25">
      <c r="A9" s="108"/>
      <c r="B9" s="111"/>
      <c r="C9" s="105"/>
      <c r="D9" s="114"/>
      <c r="E9" s="117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>
        <v>49370.593000000001</v>
      </c>
      <c r="CT9" s="77"/>
      <c r="CU9" s="78">
        <v>1593267.96</v>
      </c>
      <c r="CV9" s="37">
        <f t="shared" si="0"/>
        <v>0.83210004423863526</v>
      </c>
      <c r="CW9" s="79">
        <v>46</v>
      </c>
      <c r="CX9" s="98">
        <v>1325758.3400000001</v>
      </c>
      <c r="CY9" s="47" t="s">
        <v>62</v>
      </c>
    </row>
    <row r="10" spans="1:107" ht="45" x14ac:dyDescent="0.25">
      <c r="A10" s="108"/>
      <c r="B10" s="111"/>
      <c r="C10" s="105"/>
      <c r="D10" s="114"/>
      <c r="E10" s="117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71">
        <v>131009</v>
      </c>
      <c r="CV10" s="37">
        <f t="shared" si="0"/>
        <v>1</v>
      </c>
      <c r="CW10" s="34">
        <v>1</v>
      </c>
      <c r="CX10" s="35">
        <v>131009</v>
      </c>
      <c r="CY10" s="55" t="s">
        <v>41</v>
      </c>
      <c r="DC10" s="26"/>
    </row>
    <row r="11" spans="1:107" ht="75" x14ac:dyDescent="0.25">
      <c r="A11" s="108"/>
      <c r="B11" s="111"/>
      <c r="C11" s="105"/>
      <c r="D11" s="114"/>
      <c r="E11" s="117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74">
        <f>23762-13527.94</f>
        <v>10234.06</v>
      </c>
      <c r="CV11" s="37">
        <f t="shared" si="0"/>
        <v>2.3218497839567096</v>
      </c>
      <c r="CW11" s="34">
        <v>1</v>
      </c>
      <c r="CX11" s="35">
        <v>23761.95</v>
      </c>
      <c r="CY11" s="55" t="s">
        <v>53</v>
      </c>
    </row>
    <row r="12" spans="1:107" ht="60" x14ac:dyDescent="0.25">
      <c r="A12" s="108"/>
      <c r="B12" s="111"/>
      <c r="C12" s="105"/>
      <c r="D12" s="114"/>
      <c r="E12" s="117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6">
        <v>80000</v>
      </c>
      <c r="CV12" s="37">
        <f t="shared" si="0"/>
        <v>1</v>
      </c>
      <c r="CW12" s="34">
        <v>8</v>
      </c>
      <c r="CX12" s="35">
        <v>80000</v>
      </c>
      <c r="CY12" s="46" t="s">
        <v>36</v>
      </c>
    </row>
    <row r="13" spans="1:107" ht="45" x14ac:dyDescent="0.25">
      <c r="A13" s="109"/>
      <c r="B13" s="112"/>
      <c r="C13" s="106"/>
      <c r="D13" s="115"/>
      <c r="E13" s="118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7">
        <v>180000</v>
      </c>
      <c r="CV13" s="37">
        <f t="shared" si="0"/>
        <v>1</v>
      </c>
      <c r="CW13" s="51">
        <v>4</v>
      </c>
      <c r="CX13" s="52">
        <v>180000</v>
      </c>
      <c r="CY13" s="46" t="s">
        <v>37</v>
      </c>
    </row>
    <row r="14" spans="1:107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73">
        <f>SUM(CU6:CU13)</f>
        <v>2493015.02</v>
      </c>
      <c r="CV14" s="25">
        <f>CU14/E6</f>
        <v>1.1068691829918342</v>
      </c>
      <c r="CW14" s="61">
        <f>SUM(CW6:CW13)</f>
        <v>67</v>
      </c>
      <c r="CX14" s="76">
        <f>SUM(CX6:CX13)</f>
        <v>2239033.29</v>
      </c>
      <c r="CY14" s="27"/>
    </row>
    <row r="15" spans="1:107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 s="42"/>
      <c r="CV15" s="42"/>
      <c r="CX15" s="42"/>
    </row>
    <row r="16" spans="1:107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 s="42"/>
      <c r="CV16" s="42"/>
      <c r="CX16" s="42"/>
    </row>
    <row r="17" spans="2:102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 s="42"/>
      <c r="CV17" s="42"/>
      <c r="CX17" s="42"/>
    </row>
    <row r="18" spans="2:102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 s="42"/>
      <c r="CV18" s="42"/>
      <c r="CX18" s="42"/>
    </row>
    <row r="19" spans="2:102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 s="42"/>
      <c r="CV19" s="42"/>
      <c r="CX19" s="42"/>
    </row>
    <row r="20" spans="2:102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 s="42"/>
      <c r="CV20" s="42"/>
      <c r="CX20" s="42"/>
    </row>
    <row r="21" spans="2:102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 s="42"/>
      <c r="CV21" s="42"/>
      <c r="CX21" s="42"/>
    </row>
    <row r="22" spans="2:102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 s="42"/>
      <c r="CV22" s="42"/>
      <c r="CX22" s="42"/>
    </row>
    <row r="23" spans="2:102" x14ac:dyDescent="0.25">
      <c r="B23" s="3"/>
      <c r="C23" s="3"/>
    </row>
    <row r="24" spans="2:102" x14ac:dyDescent="0.25">
      <c r="B24" s="3"/>
      <c r="C24" s="3"/>
    </row>
    <row r="25" spans="2:102" x14ac:dyDescent="0.25">
      <c r="B25" s="3"/>
      <c r="C25" s="3"/>
    </row>
    <row r="26" spans="2:102" x14ac:dyDescent="0.25">
      <c r="B26" s="3"/>
      <c r="C26" s="3"/>
    </row>
    <row r="27" spans="2:102" x14ac:dyDescent="0.25">
      <c r="B27" s="3"/>
      <c r="C27" s="3"/>
    </row>
    <row r="28" spans="2:102" x14ac:dyDescent="0.25">
      <c r="B28" s="3"/>
      <c r="C28" s="3"/>
    </row>
    <row r="29" spans="2:102" x14ac:dyDescent="0.25">
      <c r="B29" s="3"/>
      <c r="C29" s="3"/>
    </row>
    <row r="30" spans="2:102" x14ac:dyDescent="0.25">
      <c r="B30" s="3"/>
      <c r="C30" s="3"/>
    </row>
    <row r="31" spans="2:102" x14ac:dyDescent="0.25">
      <c r="B31" s="3"/>
      <c r="C31" s="3"/>
    </row>
    <row r="32" spans="2:102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Y4:CY5"/>
    <mergeCell ref="A4:A5"/>
    <mergeCell ref="B4:B5"/>
    <mergeCell ref="C4:C5"/>
    <mergeCell ref="CU4:CU5"/>
    <mergeCell ref="CW4:CW5"/>
    <mergeCell ref="CX4:CX5"/>
    <mergeCell ref="D4:D5"/>
    <mergeCell ref="C6:C13"/>
    <mergeCell ref="A6:A13"/>
    <mergeCell ref="B6:B13"/>
    <mergeCell ref="D6:D13"/>
    <mergeCell ref="E6:E13"/>
  </mergeCells>
  <conditionalFormatting sqref="CV23:CV1048576 G22 E15:E21 CV1:CV5 CV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V6:CV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CV23:CV1048576 G22 E15:E21 CV1:CV5 CV14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CV6:CV13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61</v>
      </c>
      <c r="C1" s="2"/>
      <c r="D1" s="2"/>
      <c r="F1" s="10"/>
      <c r="G1" s="18"/>
    </row>
    <row r="2" spans="1:90" x14ac:dyDescent="0.25">
      <c r="A2" s="119"/>
      <c r="B2" s="119"/>
      <c r="C2" s="119"/>
      <c r="D2" s="119"/>
      <c r="E2" s="119"/>
      <c r="F2" s="119"/>
    </row>
    <row r="3" spans="1:90" ht="15.75" thickBot="1" x14ac:dyDescent="0.3">
      <c r="A3" s="72"/>
      <c r="B3" s="72"/>
      <c r="C3" s="72"/>
    </row>
    <row r="4" spans="1:90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55</v>
      </c>
      <c r="CI4" s="85"/>
      <c r="CJ4" s="134" t="s">
        <v>51</v>
      </c>
      <c r="CK4" s="136" t="s">
        <v>50</v>
      </c>
      <c r="CL4" s="120" t="s">
        <v>28</v>
      </c>
    </row>
    <row r="5" spans="1:90" ht="60" x14ac:dyDescent="0.25">
      <c r="A5" s="123"/>
      <c r="B5" s="125"/>
      <c r="C5" s="125"/>
      <c r="D5" s="133"/>
      <c r="E5" s="86" t="s">
        <v>56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59</v>
      </c>
      <c r="CH5" s="141"/>
      <c r="CI5" s="89" t="s">
        <v>13</v>
      </c>
      <c r="CJ5" s="135"/>
      <c r="CK5" s="137"/>
      <c r="CL5" s="121"/>
    </row>
    <row r="6" spans="1:90" ht="131.25" customHeight="1" x14ac:dyDescent="0.25">
      <c r="A6" s="108">
        <v>232</v>
      </c>
      <c r="B6" s="111" t="s">
        <v>23</v>
      </c>
      <c r="C6" s="105" t="s">
        <v>22</v>
      </c>
      <c r="D6" s="114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57</v>
      </c>
    </row>
    <row r="7" spans="1:90" ht="146.25" customHeight="1" x14ac:dyDescent="0.25">
      <c r="A7" s="109"/>
      <c r="B7" s="112"/>
      <c r="C7" s="106"/>
      <c r="D7" s="115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58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CJ4:CJ5"/>
    <mergeCell ref="CK4:CK5"/>
    <mergeCell ref="CL4:CL5"/>
    <mergeCell ref="A6:A7"/>
    <mergeCell ref="B6:B7"/>
    <mergeCell ref="C6:C7"/>
    <mergeCell ref="D6:D7"/>
    <mergeCell ref="E6:E7"/>
    <mergeCell ref="CH4:CH5"/>
    <mergeCell ref="A2:F2"/>
    <mergeCell ref="A4:A5"/>
    <mergeCell ref="B4:B5"/>
    <mergeCell ref="C4:C5"/>
    <mergeCell ref="D4:D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2024-10-28T07:28:36Z</dcterms:modified>
</cp:coreProperties>
</file>