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550CB68B-686D-4E77-906D-3CA0FE3FCB0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EURI'!$A$5:$CE$8</definedName>
    <definedName name="_xlnm._FilterDatabase" localSheetId="0" hidden="1">'CALENDAR TOATE GAL-urile- FEADR'!$A$5:$CE$14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G9" i="1" l="1"/>
  <c r="E6" i="1" l="1"/>
  <c r="CD11" i="1"/>
  <c r="CG8" i="2"/>
  <c r="CF8" i="2"/>
  <c r="CD8" i="2"/>
  <c r="CE8" i="2" s="1"/>
  <c r="CE7" i="2"/>
  <c r="CE6" i="2"/>
  <c r="CD14" i="1" l="1"/>
  <c r="CF14" i="1" l="1"/>
  <c r="CG14" i="1"/>
  <c r="CE13" i="1" l="1"/>
  <c r="CE12" i="1"/>
  <c r="CE11" i="1"/>
  <c r="CE10" i="1"/>
  <c r="CE9" i="1"/>
  <c r="CE8" i="1"/>
  <c r="CE7" i="1"/>
  <c r="CE6" i="1"/>
  <c r="CE14" i="1" l="1"/>
</calcChain>
</file>

<file path=xl/sharedStrings.xml><?xml version="1.0" encoding="utf-8"?>
<sst xmlns="http://schemas.openxmlformats.org/spreadsheetml/2006/main" count="355" uniqueCount="63">
  <si>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</si>
  <si>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</si>
  <si>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</si>
  <si>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</si>
  <si>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</si>
  <si>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</si>
  <si>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</si>
  <si>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</si>
  <si>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</si>
  <si>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</si>
  <si>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</si>
  <si>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</si>
  <si>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</si>
  <si>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</si>
  <si>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</si>
  <si>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</si>
  <si>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</si>
  <si>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</si>
  <si>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</si>
  <si>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</si>
  <si>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</si>
  <si>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</si>
  <si>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</si>
  <si>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</si>
  <si>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</si>
  <si>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</si>
  <si>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</si>
  <si>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</si>
  <si>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</si>
  <si>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</si>
  <si>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</si>
  <si>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</si>
  <si>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</si>
  <si>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</si>
  <si>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</si>
  <si>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</si>
  <si>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</si>
  <si>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</si>
  <si>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</si>
  <si>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</si>
  <si>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</si>
  <si>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</si>
  <si>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</si>
  <si>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</si>
  <si>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</si>
  <si>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</si>
  <si>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</si>
  <si>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</si>
  <si>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</si>
  <si>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</si>
  <si>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</si>
  <si>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</si>
  <si>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</si>
  <si>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</si>
  <si>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</si>
  <si>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</si>
  <si>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</si>
  <si>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</si>
  <si>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</si>
  <si>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</si>
  <si>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</si>
  <si>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>. Apelul de selectie a fost prelungit pana la data de 23.06.2023</t>
    </r>
  </si>
  <si>
    <t>Nr inregistrare GAL Tinutul Vinului 450/02.06.2023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</si>
</sst>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0" fontId="1" fillId="4" borderId="5" xfId="0" applyFont="1" applyFill="1" applyBorder="1" applyAlignment="1">
      <alignment vertical="center"/>
    </xf>
    <xf numFmtId="4" fontId="1" fillId="9" borderId="5" xfId="0" applyNumberFormat="1" applyFont="1" applyFill="1" applyBorder="1" applyAlignment="1">
      <alignment vertical="center"/>
    </xf>
    <xf numFmtId="4" fontId="36" fillId="7" borderId="5" xfId="8" applyNumberFormat="1" applyFont="1" applyFill="1" applyBorder="1" applyAlignment="1">
      <alignment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L208"/>
  <sheetViews>
    <sheetView tabSelected="1" zoomScale="60" zoomScaleNormal="60" workbookViewId="0">
      <pane xSplit="2" ySplit="5" topLeftCell="D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8" width="13.28515625" style="40" hidden="1" customWidth="1"/>
    <col min="79" max="81" width="13.28515625" style="40" customWidth="1"/>
    <col min="82" max="82" width="18.7109375" style="40" customWidth="1"/>
    <col min="83" max="83" width="13" style="3" customWidth="1"/>
    <col min="84" max="84" width="10.28515625" style="42" customWidth="1"/>
    <col min="85" max="85" width="20.140625" style="43" customWidth="1"/>
    <col min="86" max="86" width="140.85546875" style="28" customWidth="1"/>
    <col min="90" max="90" width="11.140625" bestFit="1" customWidth="1"/>
  </cols>
  <sheetData>
    <row r="1" spans="1:90" ht="18.75" x14ac:dyDescent="0.25">
      <c r="A1" s="3"/>
      <c r="B1" s="14" t="s">
        <v>59</v>
      </c>
      <c r="C1" s="2"/>
      <c r="D1" s="2"/>
      <c r="F1" s="10"/>
      <c r="G1" s="18"/>
    </row>
    <row r="2" spans="1:90" x14ac:dyDescent="0.25">
      <c r="A2" s="100" t="s">
        <v>62</v>
      </c>
      <c r="B2" s="100"/>
      <c r="C2" s="100"/>
      <c r="D2" s="100"/>
      <c r="E2" s="100"/>
      <c r="F2" s="100"/>
    </row>
    <row r="3" spans="1:90" ht="15.75" thickBot="1" x14ac:dyDescent="0.3">
      <c r="A3" s="3"/>
      <c r="B3" s="3"/>
      <c r="C3" s="3"/>
    </row>
    <row r="4" spans="1:90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107" t="s">
        <v>46</v>
      </c>
      <c r="CE4" s="44"/>
      <c r="CF4" s="109" t="s">
        <v>47</v>
      </c>
      <c r="CG4" s="111" t="s">
        <v>48</v>
      </c>
      <c r="CH4" s="101" t="s">
        <v>28</v>
      </c>
    </row>
    <row r="5" spans="1:90" ht="60" x14ac:dyDescent="0.25">
      <c r="A5" s="104"/>
      <c r="B5" s="106"/>
      <c r="C5" s="106"/>
      <c r="D5" s="114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21" t="s">
        <v>58</v>
      </c>
      <c r="CC5" s="21" t="s">
        <v>58</v>
      </c>
      <c r="CD5" s="108"/>
      <c r="CE5" s="45" t="s">
        <v>13</v>
      </c>
      <c r="CF5" s="110"/>
      <c r="CG5" s="112"/>
      <c r="CH5" s="102"/>
    </row>
    <row r="6" spans="1:90" ht="84.75" customHeight="1" x14ac:dyDescent="0.25">
      <c r="A6" s="88">
        <v>232</v>
      </c>
      <c r="B6" s="91" t="s">
        <v>23</v>
      </c>
      <c r="C6" s="85" t="s">
        <v>22</v>
      </c>
      <c r="D6" s="94" t="s">
        <v>27</v>
      </c>
      <c r="E6" s="97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56">
        <v>265151</v>
      </c>
      <c r="CE6" s="37">
        <f t="shared" ref="CE6:CE13" si="0">CG6/CD6</f>
        <v>1</v>
      </c>
      <c r="CF6" s="34">
        <v>2</v>
      </c>
      <c r="CG6" s="35">
        <v>265151</v>
      </c>
      <c r="CH6" s="57" t="s">
        <v>43</v>
      </c>
    </row>
    <row r="7" spans="1:90" ht="47.25" customHeight="1" x14ac:dyDescent="0.25">
      <c r="A7" s="89"/>
      <c r="B7" s="92"/>
      <c r="C7" s="86"/>
      <c r="D7" s="95"/>
      <c r="E7" s="98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33">
        <v>120000</v>
      </c>
      <c r="CE7" s="37">
        <f t="shared" si="0"/>
        <v>1</v>
      </c>
      <c r="CF7" s="34">
        <v>3</v>
      </c>
      <c r="CG7" s="35">
        <v>120000</v>
      </c>
      <c r="CH7" s="46" t="s">
        <v>39</v>
      </c>
    </row>
    <row r="8" spans="1:90" ht="46.5" customHeight="1" x14ac:dyDescent="0.25">
      <c r="A8" s="89"/>
      <c r="B8" s="92"/>
      <c r="C8" s="86"/>
      <c r="D8" s="95"/>
      <c r="E8" s="98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48">
        <v>113353</v>
      </c>
      <c r="CE8" s="37">
        <f t="shared" si="0"/>
        <v>1</v>
      </c>
      <c r="CF8" s="49">
        <v>2</v>
      </c>
      <c r="CG8" s="50">
        <v>113353</v>
      </c>
      <c r="CH8" s="47" t="s">
        <v>35</v>
      </c>
    </row>
    <row r="9" spans="1:90" ht="409.6" customHeight="1" x14ac:dyDescent="0.25">
      <c r="A9" s="89"/>
      <c r="B9" s="92"/>
      <c r="C9" s="86"/>
      <c r="D9" s="95"/>
      <c r="E9" s="98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81">
        <v>233318.83</v>
      </c>
      <c r="CB9" s="71"/>
      <c r="CC9" s="81"/>
      <c r="CD9" s="84">
        <v>1594278.64</v>
      </c>
      <c r="CE9" s="37">
        <f t="shared" si="0"/>
        <v>0.70504957652822853</v>
      </c>
      <c r="CF9" s="82">
        <v>41</v>
      </c>
      <c r="CG9" s="83">
        <f>648585+148458+62113.11+18740+46850+9370+189929.37</f>
        <v>1124045.48</v>
      </c>
      <c r="CH9" s="47" t="s">
        <v>61</v>
      </c>
    </row>
    <row r="10" spans="1:90" ht="45" x14ac:dyDescent="0.25">
      <c r="A10" s="89"/>
      <c r="B10" s="92"/>
      <c r="C10" s="86"/>
      <c r="D10" s="95"/>
      <c r="E10" s="98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72">
        <v>131009</v>
      </c>
      <c r="CE10" s="37">
        <f t="shared" si="0"/>
        <v>1</v>
      </c>
      <c r="CF10" s="34">
        <v>1</v>
      </c>
      <c r="CG10" s="35">
        <v>131009</v>
      </c>
      <c r="CH10" s="55" t="s">
        <v>41</v>
      </c>
      <c r="CL10" s="26"/>
    </row>
    <row r="11" spans="1:90" ht="90" x14ac:dyDescent="0.25">
      <c r="A11" s="89"/>
      <c r="B11" s="92"/>
      <c r="C11" s="86"/>
      <c r="D11" s="95"/>
      <c r="E11" s="98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78">
        <f>23762-13527.94</f>
        <v>10234.06</v>
      </c>
      <c r="CE11" s="37">
        <f t="shared" si="0"/>
        <v>2.3218497839567096</v>
      </c>
      <c r="CF11" s="34">
        <v>1</v>
      </c>
      <c r="CG11" s="35">
        <v>23761.95</v>
      </c>
      <c r="CH11" s="55" t="s">
        <v>57</v>
      </c>
    </row>
    <row r="12" spans="1:90" ht="60" x14ac:dyDescent="0.25">
      <c r="A12" s="89"/>
      <c r="B12" s="92"/>
      <c r="C12" s="86"/>
      <c r="D12" s="95"/>
      <c r="E12" s="98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67">
        <v>80000</v>
      </c>
      <c r="CE12" s="37">
        <f t="shared" si="0"/>
        <v>1</v>
      </c>
      <c r="CF12" s="34">
        <v>8</v>
      </c>
      <c r="CG12" s="35">
        <v>80000</v>
      </c>
      <c r="CH12" s="46" t="s">
        <v>36</v>
      </c>
    </row>
    <row r="13" spans="1:90" ht="75" x14ac:dyDescent="0.25">
      <c r="A13" s="90"/>
      <c r="B13" s="93"/>
      <c r="C13" s="87"/>
      <c r="D13" s="96"/>
      <c r="E13" s="99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68">
        <v>180000</v>
      </c>
      <c r="CE13" s="37">
        <f t="shared" si="0"/>
        <v>1</v>
      </c>
      <c r="CF13" s="51">
        <v>4</v>
      </c>
      <c r="CG13" s="52">
        <v>180000</v>
      </c>
      <c r="CH13" s="46" t="s">
        <v>37</v>
      </c>
    </row>
    <row r="14" spans="1:90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77">
        <f>SUM(CD6:CD13)</f>
        <v>2494025.6999999997</v>
      </c>
      <c r="CE14" s="25">
        <f>CD14/E6</f>
        <v>1.1073179129581165</v>
      </c>
      <c r="CF14" s="61">
        <f>SUM(CF6:CF13)</f>
        <v>62</v>
      </c>
      <c r="CG14" s="80">
        <f>SUM(CG6:CG13)</f>
        <v>2037320.43</v>
      </c>
      <c r="CH14" s="27"/>
    </row>
    <row r="15" spans="1:90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 s="42"/>
      <c r="CE15" s="42"/>
      <c r="CG15" s="42"/>
    </row>
    <row r="16" spans="1:90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 s="42"/>
      <c r="CE16" s="42"/>
      <c r="CG16" s="42"/>
    </row>
    <row r="17" spans="2:85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 s="42"/>
      <c r="CE17" s="42"/>
      <c r="CG17" s="42"/>
    </row>
    <row r="18" spans="2:85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 s="42"/>
      <c r="CE18" s="42"/>
      <c r="CG18" s="42"/>
    </row>
    <row r="19" spans="2:85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 s="42"/>
      <c r="CE19" s="42"/>
      <c r="CG19" s="42"/>
    </row>
    <row r="20" spans="2:85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 s="42"/>
      <c r="CE20" s="42"/>
      <c r="CG20" s="42"/>
    </row>
    <row r="21" spans="2:85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 s="42"/>
      <c r="CE21" s="42"/>
      <c r="CG21" s="42"/>
    </row>
    <row r="22" spans="2:85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 s="42"/>
      <c r="CE22" s="42"/>
      <c r="CG22" s="42"/>
    </row>
    <row r="23" spans="2:85" x14ac:dyDescent="0.25">
      <c r="B23" s="3"/>
      <c r="C23" s="3"/>
    </row>
    <row r="24" spans="2:85" x14ac:dyDescent="0.25">
      <c r="B24" s="3"/>
      <c r="C24" s="3"/>
    </row>
    <row r="25" spans="2:85" x14ac:dyDescent="0.25">
      <c r="B25" s="3"/>
      <c r="C25" s="3"/>
    </row>
    <row r="26" spans="2:85" x14ac:dyDescent="0.25">
      <c r="B26" s="3"/>
      <c r="C26" s="3"/>
    </row>
    <row r="27" spans="2:85" x14ac:dyDescent="0.25">
      <c r="B27" s="3"/>
      <c r="C27" s="3"/>
    </row>
    <row r="28" spans="2:85" x14ac:dyDescent="0.25">
      <c r="B28" s="3"/>
      <c r="C28" s="3"/>
    </row>
    <row r="29" spans="2:85" x14ac:dyDescent="0.25">
      <c r="B29" s="3"/>
      <c r="C29" s="3"/>
    </row>
    <row r="30" spans="2:85" x14ac:dyDescent="0.25">
      <c r="B30" s="3"/>
      <c r="C30" s="3"/>
    </row>
    <row r="31" spans="2:85" x14ac:dyDescent="0.25">
      <c r="B31" s="3"/>
      <c r="C31" s="3"/>
    </row>
    <row r="32" spans="2:85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H4:CH5"/>
    <mergeCell ref="A4:A5"/>
    <mergeCell ref="B4:B5"/>
    <mergeCell ref="C4:C5"/>
    <mergeCell ref="CD4:CD5"/>
    <mergeCell ref="CF4:CF5"/>
    <mergeCell ref="CG4:CG5"/>
    <mergeCell ref="D4:D5"/>
    <mergeCell ref="C6:C13"/>
    <mergeCell ref="A6:A13"/>
    <mergeCell ref="B6:B13"/>
    <mergeCell ref="D6:D13"/>
    <mergeCell ref="E6:E13"/>
  </mergeCells>
  <conditionalFormatting sqref="CE23:CE1048576 G22 E15:E21 CE1:CE5 CE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E6:CE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6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CE23:CE1048576 G22 E15:E21 CE1:CE5 CE14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CE6:CE13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H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B6" sqref="CB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7" width="13.28515625" style="40" hidden="1" customWidth="1"/>
    <col min="78" max="81" width="13.28515625" style="40" customWidth="1"/>
    <col min="82" max="82" width="18.7109375" style="40" customWidth="1"/>
    <col min="83" max="83" width="13" style="73" customWidth="1"/>
    <col min="84" max="84" width="12.42578125" style="42" customWidth="1"/>
    <col min="85" max="85" width="15.85546875" style="43" customWidth="1"/>
    <col min="86" max="86" width="53.42578125" style="28" customWidth="1"/>
  </cols>
  <sheetData>
    <row r="1" spans="1:86" ht="18.75" x14ac:dyDescent="0.25">
      <c r="A1" s="73"/>
      <c r="B1" s="14" t="s">
        <v>60</v>
      </c>
      <c r="C1" s="2"/>
      <c r="D1" s="2"/>
      <c r="F1" s="10"/>
      <c r="G1" s="18"/>
    </row>
    <row r="2" spans="1:86" x14ac:dyDescent="0.25">
      <c r="A2" s="100"/>
      <c r="B2" s="100"/>
      <c r="C2" s="100"/>
      <c r="D2" s="100"/>
      <c r="E2" s="100"/>
      <c r="F2" s="100"/>
    </row>
    <row r="3" spans="1:86" ht="15.75" thickBot="1" x14ac:dyDescent="0.3">
      <c r="A3" s="73"/>
      <c r="B3" s="73"/>
      <c r="C3" s="73"/>
    </row>
    <row r="4" spans="1:86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107" t="s">
        <v>51</v>
      </c>
      <c r="CE4" s="44"/>
      <c r="CF4" s="109" t="s">
        <v>53</v>
      </c>
      <c r="CG4" s="111" t="s">
        <v>52</v>
      </c>
      <c r="CH4" s="101" t="s">
        <v>28</v>
      </c>
    </row>
    <row r="5" spans="1:86" ht="60" x14ac:dyDescent="0.25">
      <c r="A5" s="104"/>
      <c r="B5" s="106"/>
      <c r="C5" s="106"/>
      <c r="D5" s="114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21" t="s">
        <v>58</v>
      </c>
      <c r="CC5" s="21" t="s">
        <v>58</v>
      </c>
      <c r="CD5" s="108"/>
      <c r="CE5" s="45" t="s">
        <v>13</v>
      </c>
      <c r="CF5" s="110"/>
      <c r="CG5" s="112"/>
      <c r="CH5" s="102"/>
    </row>
    <row r="6" spans="1:86" ht="93.75" customHeight="1" x14ac:dyDescent="0.25">
      <c r="A6" s="89">
        <v>232</v>
      </c>
      <c r="B6" s="92" t="s">
        <v>23</v>
      </c>
      <c r="C6" s="86" t="s">
        <v>22</v>
      </c>
      <c r="D6" s="95" t="s">
        <v>54</v>
      </c>
      <c r="E6" s="98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9"/>
      <c r="CC6" s="69">
        <v>59127.94</v>
      </c>
      <c r="CD6" s="74">
        <v>59127.94</v>
      </c>
      <c r="CE6" s="37">
        <f t="shared" ref="CE6:CE7" si="0">CG6/CD6</f>
        <v>0</v>
      </c>
      <c r="CF6" s="49"/>
      <c r="CG6" s="50"/>
      <c r="CH6" s="79" t="s">
        <v>55</v>
      </c>
    </row>
    <row r="7" spans="1:86" ht="93.75" customHeight="1" x14ac:dyDescent="0.25">
      <c r="A7" s="90"/>
      <c r="B7" s="93"/>
      <c r="C7" s="87"/>
      <c r="D7" s="96"/>
      <c r="E7" s="99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6">
        <v>45000</v>
      </c>
      <c r="CD7" s="75">
        <v>45000</v>
      </c>
      <c r="CE7" s="37">
        <f t="shared" si="0"/>
        <v>0</v>
      </c>
      <c r="CF7" s="51"/>
      <c r="CG7" s="52"/>
      <c r="CH7" s="55" t="s">
        <v>56</v>
      </c>
    </row>
    <row r="8" spans="1:86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53">
        <f>SUM(CD6:CD7)</f>
        <v>104127.94</v>
      </c>
      <c r="CE8" s="25" t="e">
        <f>CD8/#REF!</f>
        <v>#REF!</v>
      </c>
      <c r="CF8" s="61">
        <f>SUM(CF6:CF7)</f>
        <v>0</v>
      </c>
      <c r="CG8" s="62">
        <f>SUM(CG6:CG7)</f>
        <v>0</v>
      </c>
      <c r="CH8" s="27"/>
    </row>
  </sheetData>
  <mergeCells count="14">
    <mergeCell ref="CF4:CF5"/>
    <mergeCell ref="CG4:CG5"/>
    <mergeCell ref="CH4:CH5"/>
    <mergeCell ref="A6:A7"/>
    <mergeCell ref="B6:B7"/>
    <mergeCell ref="C6:C7"/>
    <mergeCell ref="D6:D7"/>
    <mergeCell ref="E6:E7"/>
    <mergeCell ref="CD4:CD5"/>
    <mergeCell ref="A2:F2"/>
    <mergeCell ref="A4:A5"/>
    <mergeCell ref="B4:B5"/>
    <mergeCell ref="C4:C5"/>
    <mergeCell ref="D4:D5"/>
  </mergeCells>
  <conditionalFormatting sqref="CE6:CE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E1:CE5 CE8:CE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CE6:CE7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CE1:CE5 CE8:CE1048576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2023-06-02T07:10:35Z</dcterms:modified>
</cp:coreProperties>
</file>