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13_ncr:1_{8D1DD8AC-4FF4-4E9F-9E38-86D5400C501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EURI'!$A$5:$CH$8</definedName>
    <definedName name="_xlnm._FilterDatabase" localSheetId="0" hidden="1">'CALENDAR TOATE GAL-urile- FEADR'!$A$5:$CH$14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CG11" i="1"/>
  <c r="CJ8" i="2"/>
  <c r="CI8" i="2"/>
  <c r="CG8" i="2"/>
  <c r="CH8" i="2" s="1"/>
  <c r="CH7" i="2"/>
  <c r="CH6" i="2"/>
  <c r="CG14" i="1" l="1"/>
  <c r="CI14" i="1" l="1"/>
  <c r="CJ14" i="1"/>
  <c r="CH13" i="1" l="1"/>
  <c r="CH12" i="1"/>
  <c r="CH11" i="1"/>
  <c r="CH10" i="1"/>
  <c r="CH9" i="1"/>
  <c r="CH8" i="1"/>
  <c r="CH7" i="1"/>
  <c r="CH6" i="1"/>
  <c r="CH14" i="1" l="1"/>
</calcChain>
</file>

<file path=xl/sharedStrings.xml><?xml version="1.0" encoding="utf-8"?>
<sst xmlns="http://schemas.openxmlformats.org/spreadsheetml/2006/main" count="368" uniqueCount="64">
  <si>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</si>
  <si>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</si>
  <si>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</si>
  <si>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</si>
  <si>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</si>
  <si>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</si>
  <si>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</si>
  <si>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</si>
  <si>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</si>
  <si>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</si>
  <si>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</si>
  <si>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</si>
  <si>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</si>
  <si>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</si>
  <si>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</si>
  <si>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</si>
  <si>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</si>
  <si>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</si>
  <si>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</si>
  <si>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</si>
  <si>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</si>
  <si>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</si>
  <si>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</si>
  <si>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</si>
  <si>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</si>
  <si>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</si>
  <si>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</si>
  <si>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</si>
  <si>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</si>
  <si>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</si>
  <si>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</si>
  <si>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</si>
  <si>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</si>
  <si>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</si>
  <si>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</si>
  <si>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</si>
  <si>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</si>
  <si>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</si>
  <si>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</si>
  <si>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</si>
  <si>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</si>
  <si>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</si>
  <si>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</si>
  <si>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</si>
  <si>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</si>
  <si>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</si>
  <si>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</si>
  <si>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</si>
  <si>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</si>
  <si>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</si>
  <si>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EURI</t>
    </r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</si>
  <si>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EURI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</si>
  <si>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</si>
  <si>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</si>
  <si>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</si>
  <si>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</si>
  <si>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</si>
  <si>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Calendar lansări apeluri de selecție 2023 </t>
  </si>
  <si>
    <t>Calendar lansări apeluri de selecție 2023- EURI</t>
  </si>
  <si>
    <t xml:space="preserve">151.331,593 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</si>
  <si>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In urma apelului de selectie au fost declarate eligibile 4 proiecte in valoare de 90.381,857, care au fost depuse in data de 30.08.2023 la OJFIR.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</si>
  <si>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color rgb="FFFF0000"/>
        <rFont val="Calibri"/>
        <family val="2"/>
        <scheme val="minor"/>
      </rPr>
      <t>La date de 18.08.2023 a fost inchi apelul de selectie, in urma caruia a fost depus un proiect care se afla in evaluare la GAL</t>
    </r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</si>
  <si>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color rgb="FFFF0000"/>
        <rFont val="Calibri"/>
        <family val="2"/>
        <scheme val="minor"/>
      </rPr>
      <t>Apelul a fost prelungit pana la data de 31.08.2023</t>
    </r>
  </si>
  <si>
    <t>Nr inregistrare GAL Tinutul Vinului 577/31.08.2023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</si>
</sst>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3" fillId="0" borderId="5" xfId="0" applyNumberFormat="1" applyFont="1" applyFill="1" applyBorder="1" applyAlignment="1">
      <alignment horizontal="right" vertical="center" wrapText="1"/>
    </xf>
    <xf numFmtId="4" fontId="23" fillId="0" borderId="6" xfId="0" applyNumberFormat="1" applyFont="1" applyFill="1" applyBorder="1" applyAlignment="1">
      <alignment horizontal="right" vertical="center" wrapText="1"/>
    </xf>
    <xf numFmtId="4" fontId="24" fillId="4" borderId="6" xfId="1" applyNumberFormat="1" applyFont="1" applyFill="1" applyBorder="1" applyAlignment="1">
      <alignment horizontal="right" vertical="center" wrapText="1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4" fontId="24" fillId="9" borderId="5" xfId="0" applyNumberFormat="1" applyFont="1" applyFill="1" applyBorder="1" applyAlignment="1">
      <alignment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O208"/>
  <sheetViews>
    <sheetView tabSelected="1"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8" width="13.28515625" style="40" hidden="1" customWidth="1"/>
    <col min="79" max="79" width="13.28515625" style="40" customWidth="1"/>
    <col min="80" max="81" width="13.28515625" style="40" hidden="1" customWidth="1"/>
    <col min="82" max="84" width="13.28515625" style="40" customWidth="1"/>
    <col min="85" max="85" width="18.7109375" style="40" customWidth="1"/>
    <col min="86" max="86" width="13" style="3" customWidth="1"/>
    <col min="87" max="87" width="10.28515625" style="42" customWidth="1"/>
    <col min="88" max="88" width="20.140625" style="43" customWidth="1"/>
    <col min="89" max="89" width="152.5703125" style="28" customWidth="1"/>
    <col min="93" max="93" width="11.140625" bestFit="1" customWidth="1"/>
  </cols>
  <sheetData>
    <row r="1" spans="1:93" ht="18.75" x14ac:dyDescent="0.25">
      <c r="A1" s="3"/>
      <c r="B1" s="14" t="s">
        <v>57</v>
      </c>
      <c r="C1" s="2"/>
      <c r="D1" s="2"/>
      <c r="F1" s="10"/>
      <c r="G1" s="18"/>
    </row>
    <row r="2" spans="1:93" x14ac:dyDescent="0.25">
      <c r="A2" s="100" t="s">
        <v>63</v>
      </c>
      <c r="B2" s="100"/>
      <c r="C2" s="100"/>
      <c r="D2" s="100"/>
      <c r="E2" s="100"/>
      <c r="F2" s="100"/>
    </row>
    <row r="3" spans="1:93" ht="15.75" thickBot="1" x14ac:dyDescent="0.3">
      <c r="A3" s="3"/>
      <c r="B3" s="3"/>
      <c r="C3" s="3"/>
    </row>
    <row r="4" spans="1:93" ht="15" customHeight="1" x14ac:dyDescent="0.25">
      <c r="A4" s="103" t="s">
        <v>0</v>
      </c>
      <c r="B4" s="105" t="s">
        <v>1</v>
      </c>
      <c r="C4" s="105" t="s">
        <v>2</v>
      </c>
      <c r="D4" s="113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107" t="s">
        <v>46</v>
      </c>
      <c r="CH4" s="44"/>
      <c r="CI4" s="109" t="s">
        <v>47</v>
      </c>
      <c r="CJ4" s="111" t="s">
        <v>48</v>
      </c>
      <c r="CK4" s="101" t="s">
        <v>28</v>
      </c>
    </row>
    <row r="5" spans="1:93" ht="60" x14ac:dyDescent="0.25">
      <c r="A5" s="104"/>
      <c r="B5" s="106"/>
      <c r="C5" s="106"/>
      <c r="D5" s="114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56</v>
      </c>
      <c r="BY5" s="21" t="s">
        <v>56</v>
      </c>
      <c r="BZ5" s="21" t="s">
        <v>56</v>
      </c>
      <c r="CA5" s="21" t="s">
        <v>56</v>
      </c>
      <c r="CB5" s="21" t="s">
        <v>56</v>
      </c>
      <c r="CC5" s="21" t="s">
        <v>56</v>
      </c>
      <c r="CD5" s="21" t="s">
        <v>56</v>
      </c>
      <c r="CE5" s="21" t="s">
        <v>56</v>
      </c>
      <c r="CF5" s="21" t="s">
        <v>56</v>
      </c>
      <c r="CG5" s="108"/>
      <c r="CH5" s="45" t="s">
        <v>13</v>
      </c>
      <c r="CI5" s="110"/>
      <c r="CJ5" s="112"/>
      <c r="CK5" s="102"/>
    </row>
    <row r="6" spans="1:93" ht="84.75" customHeight="1" x14ac:dyDescent="0.25">
      <c r="A6" s="88">
        <v>232</v>
      </c>
      <c r="B6" s="91" t="s">
        <v>23</v>
      </c>
      <c r="C6" s="85" t="s">
        <v>22</v>
      </c>
      <c r="D6" s="94" t="s">
        <v>27</v>
      </c>
      <c r="E6" s="97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56">
        <v>265151</v>
      </c>
      <c r="CH6" s="37">
        <f t="shared" ref="CH6:CH13" si="0">CJ6/CG6</f>
        <v>1</v>
      </c>
      <c r="CI6" s="34">
        <v>2</v>
      </c>
      <c r="CJ6" s="35">
        <v>265151</v>
      </c>
      <c r="CK6" s="57" t="s">
        <v>43</v>
      </c>
    </row>
    <row r="7" spans="1:93" ht="47.25" customHeight="1" x14ac:dyDescent="0.25">
      <c r="A7" s="89"/>
      <c r="B7" s="92"/>
      <c r="C7" s="86"/>
      <c r="D7" s="95"/>
      <c r="E7" s="98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33">
        <v>120000</v>
      </c>
      <c r="CH7" s="37">
        <f t="shared" si="0"/>
        <v>1</v>
      </c>
      <c r="CI7" s="34">
        <v>3</v>
      </c>
      <c r="CJ7" s="35">
        <v>120000</v>
      </c>
      <c r="CK7" s="46" t="s">
        <v>39</v>
      </c>
    </row>
    <row r="8" spans="1:93" ht="46.5" customHeight="1" x14ac:dyDescent="0.25">
      <c r="A8" s="89"/>
      <c r="B8" s="92"/>
      <c r="C8" s="86"/>
      <c r="D8" s="95"/>
      <c r="E8" s="98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48">
        <v>113353</v>
      </c>
      <c r="CH8" s="37">
        <f t="shared" si="0"/>
        <v>1</v>
      </c>
      <c r="CI8" s="49">
        <v>2</v>
      </c>
      <c r="CJ8" s="50">
        <v>113353</v>
      </c>
      <c r="CK8" s="47" t="s">
        <v>35</v>
      </c>
    </row>
    <row r="9" spans="1:93" ht="409.6" customHeight="1" x14ac:dyDescent="0.25">
      <c r="A9" s="89"/>
      <c r="B9" s="92"/>
      <c r="C9" s="86"/>
      <c r="D9" s="95"/>
      <c r="E9" s="98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/>
      <c r="BV9" s="71"/>
      <c r="BW9" s="71"/>
      <c r="BX9" s="71"/>
      <c r="BY9" s="71"/>
      <c r="BZ9" s="71"/>
      <c r="CA9" s="81"/>
      <c r="CB9" s="71"/>
      <c r="CC9" s="71"/>
      <c r="CD9" s="71"/>
      <c r="CE9" s="71"/>
      <c r="CF9" s="81" t="s">
        <v>59</v>
      </c>
      <c r="CG9" s="82">
        <v>1352565.19</v>
      </c>
      <c r="CH9" s="37">
        <f t="shared" si="0"/>
        <v>0.89432156390184792</v>
      </c>
      <c r="CI9" s="83">
        <v>45</v>
      </c>
      <c r="CJ9" s="84">
        <v>1209628.216</v>
      </c>
      <c r="CK9" s="47" t="s">
        <v>60</v>
      </c>
    </row>
    <row r="10" spans="1:93" ht="45" x14ac:dyDescent="0.25">
      <c r="A10" s="89"/>
      <c r="B10" s="92"/>
      <c r="C10" s="86"/>
      <c r="D10" s="95"/>
      <c r="E10" s="98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72">
        <v>131009</v>
      </c>
      <c r="CH10" s="37">
        <f t="shared" si="0"/>
        <v>1</v>
      </c>
      <c r="CI10" s="34">
        <v>1</v>
      </c>
      <c r="CJ10" s="35">
        <v>131009</v>
      </c>
      <c r="CK10" s="55" t="s">
        <v>41</v>
      </c>
      <c r="CO10" s="26"/>
    </row>
    <row r="11" spans="1:93" ht="90" x14ac:dyDescent="0.25">
      <c r="A11" s="89"/>
      <c r="B11" s="92"/>
      <c r="C11" s="86"/>
      <c r="D11" s="95"/>
      <c r="E11" s="98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78">
        <f>23762-13527.94</f>
        <v>10234.06</v>
      </c>
      <c r="CH11" s="37">
        <f t="shared" si="0"/>
        <v>2.3218497839567096</v>
      </c>
      <c r="CI11" s="34">
        <v>1</v>
      </c>
      <c r="CJ11" s="35">
        <v>23761.95</v>
      </c>
      <c r="CK11" s="55" t="s">
        <v>55</v>
      </c>
    </row>
    <row r="12" spans="1:93" ht="60" x14ac:dyDescent="0.25">
      <c r="A12" s="89"/>
      <c r="B12" s="92"/>
      <c r="C12" s="86"/>
      <c r="D12" s="95"/>
      <c r="E12" s="98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70"/>
      <c r="CG12" s="67">
        <v>80000</v>
      </c>
      <c r="CH12" s="37">
        <f t="shared" si="0"/>
        <v>1</v>
      </c>
      <c r="CI12" s="34">
        <v>8</v>
      </c>
      <c r="CJ12" s="35">
        <v>80000</v>
      </c>
      <c r="CK12" s="46" t="s">
        <v>36</v>
      </c>
    </row>
    <row r="13" spans="1:93" ht="60" x14ac:dyDescent="0.25">
      <c r="A13" s="90"/>
      <c r="B13" s="93"/>
      <c r="C13" s="87"/>
      <c r="D13" s="96"/>
      <c r="E13" s="99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68">
        <v>180000</v>
      </c>
      <c r="CH13" s="37">
        <f t="shared" si="0"/>
        <v>1</v>
      </c>
      <c r="CI13" s="51">
        <v>4</v>
      </c>
      <c r="CJ13" s="52">
        <v>180000</v>
      </c>
      <c r="CK13" s="46" t="s">
        <v>37</v>
      </c>
    </row>
    <row r="14" spans="1:93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77">
        <f>SUM(CG6:CG13)</f>
        <v>2252312.25</v>
      </c>
      <c r="CH14" s="25">
        <f>CG14/E6</f>
        <v>1</v>
      </c>
      <c r="CI14" s="61">
        <f>SUM(CI6:CI13)</f>
        <v>66</v>
      </c>
      <c r="CJ14" s="80">
        <f>SUM(CJ6:CJ13)</f>
        <v>2122903.1660000002</v>
      </c>
      <c r="CK14" s="27"/>
    </row>
    <row r="15" spans="1:93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 s="42"/>
      <c r="CH15" s="42"/>
      <c r="CJ15" s="42"/>
    </row>
    <row r="16" spans="1:93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 s="42"/>
      <c r="CH16" s="42"/>
      <c r="CJ16" s="42"/>
    </row>
    <row r="17" spans="2:88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 s="42"/>
      <c r="CH17" s="42"/>
      <c r="CJ17" s="42"/>
    </row>
    <row r="18" spans="2:88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 s="42"/>
      <c r="CH18" s="42"/>
      <c r="CJ18" s="42"/>
    </row>
    <row r="19" spans="2:88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 s="42"/>
      <c r="CH19" s="42"/>
      <c r="CJ19" s="42"/>
    </row>
    <row r="20" spans="2:88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 s="42"/>
      <c r="CH20" s="42"/>
      <c r="CJ20" s="42"/>
    </row>
    <row r="21" spans="2:88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 s="42"/>
      <c r="CH21" s="42"/>
      <c r="CJ21" s="42"/>
    </row>
    <row r="22" spans="2:88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 s="42"/>
      <c r="CH22" s="42"/>
      <c r="CJ22" s="42"/>
    </row>
    <row r="23" spans="2:88" x14ac:dyDescent="0.25">
      <c r="B23" s="3"/>
      <c r="C23" s="3"/>
    </row>
    <row r="24" spans="2:88" x14ac:dyDescent="0.25">
      <c r="B24" s="3"/>
      <c r="C24" s="3"/>
    </row>
    <row r="25" spans="2:88" x14ac:dyDescent="0.25">
      <c r="B25" s="3"/>
      <c r="C25" s="3"/>
    </row>
    <row r="26" spans="2:88" x14ac:dyDescent="0.25">
      <c r="B26" s="3"/>
      <c r="C26" s="3"/>
    </row>
    <row r="27" spans="2:88" x14ac:dyDescent="0.25">
      <c r="B27" s="3"/>
      <c r="C27" s="3"/>
    </row>
    <row r="28" spans="2:88" x14ac:dyDescent="0.25">
      <c r="B28" s="3"/>
      <c r="C28" s="3"/>
    </row>
    <row r="29" spans="2:88" x14ac:dyDescent="0.25">
      <c r="B29" s="3"/>
      <c r="C29" s="3"/>
    </row>
    <row r="30" spans="2:88" x14ac:dyDescent="0.25">
      <c r="B30" s="3"/>
      <c r="C30" s="3"/>
    </row>
    <row r="31" spans="2:88" x14ac:dyDescent="0.25">
      <c r="B31" s="3"/>
      <c r="C31" s="3"/>
    </row>
    <row r="32" spans="2:88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K4:CK5"/>
    <mergeCell ref="A4:A5"/>
    <mergeCell ref="B4:B5"/>
    <mergeCell ref="C4:C5"/>
    <mergeCell ref="CG4:CG5"/>
    <mergeCell ref="CI4:CI5"/>
    <mergeCell ref="CJ4:CJ5"/>
    <mergeCell ref="D4:D5"/>
    <mergeCell ref="C6:C13"/>
    <mergeCell ref="A6:A13"/>
    <mergeCell ref="B6:B13"/>
    <mergeCell ref="D6:D13"/>
    <mergeCell ref="E6:E13"/>
  </mergeCells>
  <conditionalFormatting sqref="CH23:CH1048576 G22 E15:E21 CH1:CH5 CH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H6:CH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0.23622047244094491" top="0.74803149606299213" bottom="0.74803149606299213" header="0.31496062992125984" footer="0.31496062992125984"/>
  <pageSetup paperSize="8" scale="65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CH23:CH1048576 G22 E15:E21 CH1:CH5 CH14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CH6:CH13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K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F7" sqref="CF7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3" customWidth="1"/>
    <col min="5" max="5" width="15.85546875" style="10" customWidth="1"/>
    <col min="6" max="6" width="13" style="73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9" width="13.28515625" style="40" hidden="1" customWidth="1"/>
    <col min="80" max="84" width="13.28515625" style="40" customWidth="1"/>
    <col min="85" max="85" width="18.7109375" style="40" customWidth="1"/>
    <col min="86" max="86" width="13" style="73" customWidth="1"/>
    <col min="87" max="87" width="12.42578125" style="42" customWidth="1"/>
    <col min="88" max="88" width="15.85546875" style="43" customWidth="1"/>
    <col min="89" max="89" width="53.42578125" style="28" customWidth="1"/>
  </cols>
  <sheetData>
    <row r="1" spans="1:89" ht="18.75" x14ac:dyDescent="0.25">
      <c r="A1" s="73"/>
      <c r="B1" s="14" t="s">
        <v>58</v>
      </c>
      <c r="C1" s="2"/>
      <c r="D1" s="2"/>
      <c r="F1" s="10"/>
      <c r="G1" s="18"/>
    </row>
    <row r="2" spans="1:89" x14ac:dyDescent="0.25">
      <c r="A2" s="100"/>
      <c r="B2" s="100"/>
      <c r="C2" s="100"/>
      <c r="D2" s="100"/>
      <c r="E2" s="100"/>
      <c r="F2" s="100"/>
    </row>
    <row r="3" spans="1:89" ht="15.75" thickBot="1" x14ac:dyDescent="0.3">
      <c r="A3" s="73"/>
      <c r="B3" s="73"/>
      <c r="C3" s="73"/>
    </row>
    <row r="4" spans="1:89" ht="15" customHeight="1" x14ac:dyDescent="0.25">
      <c r="A4" s="103" t="s">
        <v>0</v>
      </c>
      <c r="B4" s="105" t="s">
        <v>1</v>
      </c>
      <c r="C4" s="105" t="s">
        <v>2</v>
      </c>
      <c r="D4" s="113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107" t="s">
        <v>51</v>
      </c>
      <c r="CH4" s="44"/>
      <c r="CI4" s="109" t="s">
        <v>53</v>
      </c>
      <c r="CJ4" s="111" t="s">
        <v>52</v>
      </c>
      <c r="CK4" s="101" t="s">
        <v>28</v>
      </c>
    </row>
    <row r="5" spans="1:89" ht="60" x14ac:dyDescent="0.25">
      <c r="A5" s="104"/>
      <c r="B5" s="106"/>
      <c r="C5" s="106"/>
      <c r="D5" s="114"/>
      <c r="E5" s="15" t="s">
        <v>50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56</v>
      </c>
      <c r="BY5" s="21" t="s">
        <v>56</v>
      </c>
      <c r="BZ5" s="21" t="s">
        <v>56</v>
      </c>
      <c r="CA5" s="21" t="s">
        <v>56</v>
      </c>
      <c r="CB5" s="21" t="s">
        <v>56</v>
      </c>
      <c r="CC5" s="21" t="s">
        <v>56</v>
      </c>
      <c r="CD5" s="21" t="s">
        <v>56</v>
      </c>
      <c r="CE5" s="21" t="s">
        <v>56</v>
      </c>
      <c r="CF5" s="21" t="s">
        <v>56</v>
      </c>
      <c r="CG5" s="108"/>
      <c r="CH5" s="45" t="s">
        <v>13</v>
      </c>
      <c r="CI5" s="110"/>
      <c r="CJ5" s="112"/>
      <c r="CK5" s="102"/>
    </row>
    <row r="6" spans="1:89" ht="93.75" customHeight="1" x14ac:dyDescent="0.25">
      <c r="A6" s="89">
        <v>232</v>
      </c>
      <c r="B6" s="92" t="s">
        <v>23</v>
      </c>
      <c r="C6" s="86" t="s">
        <v>22</v>
      </c>
      <c r="D6" s="95" t="s">
        <v>54</v>
      </c>
      <c r="E6" s="98">
        <v>104127.94</v>
      </c>
      <c r="F6" s="5" t="s">
        <v>16</v>
      </c>
      <c r="G6" s="17"/>
      <c r="H6" s="17"/>
      <c r="I6" s="17"/>
      <c r="J6" s="17"/>
      <c r="K6" s="29"/>
      <c r="L6" s="17"/>
      <c r="M6" s="17"/>
      <c r="N6" s="29">
        <v>186460</v>
      </c>
      <c r="O6" s="17"/>
      <c r="P6" s="17"/>
      <c r="Q6" s="17"/>
      <c r="R6" s="17"/>
      <c r="S6" s="17"/>
      <c r="T6" s="29"/>
      <c r="U6" s="17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9"/>
      <c r="CC6" s="69"/>
      <c r="CD6" s="69">
        <v>59127.94</v>
      </c>
      <c r="CE6" s="69"/>
      <c r="CF6" s="69"/>
      <c r="CG6" s="74">
        <v>59127.94</v>
      </c>
      <c r="CH6" s="37">
        <f t="shared" ref="CH6:CH7" si="0">CJ6/CG6</f>
        <v>0</v>
      </c>
      <c r="CI6" s="49"/>
      <c r="CJ6" s="50"/>
      <c r="CK6" s="79" t="s">
        <v>62</v>
      </c>
    </row>
    <row r="7" spans="1:89" ht="93.75" customHeight="1" x14ac:dyDescent="0.25">
      <c r="A7" s="90"/>
      <c r="B7" s="93"/>
      <c r="C7" s="87"/>
      <c r="D7" s="96"/>
      <c r="E7" s="99"/>
      <c r="F7" s="5" t="s">
        <v>18</v>
      </c>
      <c r="G7" s="17"/>
      <c r="H7" s="17"/>
      <c r="I7" s="17"/>
      <c r="J7" s="17"/>
      <c r="K7" s="29"/>
      <c r="L7" s="17"/>
      <c r="M7" s="17"/>
      <c r="N7" s="29">
        <v>135000</v>
      </c>
      <c r="O7" s="17"/>
      <c r="P7" s="17"/>
      <c r="Q7" s="17"/>
      <c r="R7" s="17"/>
      <c r="S7" s="17"/>
      <c r="T7" s="29"/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0"/>
      <c r="CD7" s="76"/>
      <c r="CE7" s="76"/>
      <c r="CF7" s="76"/>
      <c r="CG7" s="75">
        <v>45000</v>
      </c>
      <c r="CH7" s="37">
        <f t="shared" si="0"/>
        <v>1</v>
      </c>
      <c r="CI7" s="51">
        <v>1</v>
      </c>
      <c r="CJ7" s="36">
        <v>45000</v>
      </c>
      <c r="CK7" s="55" t="s">
        <v>61</v>
      </c>
    </row>
    <row r="8" spans="1:89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53">
        <f>SUM(CG6:CG7)</f>
        <v>104127.94</v>
      </c>
      <c r="CH8" s="25" t="e">
        <f>CG8/#REF!</f>
        <v>#REF!</v>
      </c>
      <c r="CI8" s="61">
        <f>SUM(CI6:CI7)</f>
        <v>1</v>
      </c>
      <c r="CJ8" s="62">
        <f>SUM(CJ6:CJ7)</f>
        <v>45000</v>
      </c>
      <c r="CK8" s="27"/>
    </row>
  </sheetData>
  <mergeCells count="14">
    <mergeCell ref="CI4:CI5"/>
    <mergeCell ref="CJ4:CJ5"/>
    <mergeCell ref="CK4:CK5"/>
    <mergeCell ref="A6:A7"/>
    <mergeCell ref="B6:B7"/>
    <mergeCell ref="C6:C7"/>
    <mergeCell ref="D6:D7"/>
    <mergeCell ref="E6:E7"/>
    <mergeCell ref="CG4:CG5"/>
    <mergeCell ref="A2:F2"/>
    <mergeCell ref="A4:A5"/>
    <mergeCell ref="B4:B5"/>
    <mergeCell ref="C4:C5"/>
    <mergeCell ref="D4:D5"/>
  </mergeCells>
  <conditionalFormatting sqref="CH6:CH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H1:CH5 CH8:CH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CH6:CH7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CH1:CH5 CH8:CH1048576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2023-08-31T07:07:21Z</dcterms:modified>
</cp:coreProperties>
</file>