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8398D83D-FF00-4A7F-907C-7EE3777226E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Q11" i="1"/>
  <c r="CH8" i="2"/>
  <c r="CI8" i="2" s="1"/>
  <c r="CI7" i="2"/>
  <c r="CI6" i="2"/>
  <c r="CQ14" i="1" l="1"/>
  <c r="CS14" i="1" l="1"/>
  <c r="CT14" i="1"/>
  <c r="CR13" i="1" l="1"/>
  <c r="CR12" i="1"/>
  <c r="CR11" i="1"/>
  <c r="CR10" i="1"/>
  <c r="CR9" i="1"/>
  <c r="CR8" i="1"/>
  <c r="CR7" i="1"/>
  <c r="CR6" i="1"/>
  <c r="CR14" i="1" l="1"/>
</calcChain>
</file>

<file path=xl/sharedStrings.xml><?xml version="1.0" encoding="utf-8"?>
<sst xmlns="http://schemas.openxmlformats.org/spreadsheetml/2006/main" count="389" uniqueCount="64">
  <si>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</si>
  <si>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</si>
  <si>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</si>
  <si>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</si>
  <si>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</si>
  <si>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</si>
  <si>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</si>
  <si>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</si>
  <si>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</si>
  <si>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</si>
  <si>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</si>
  <si>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</si>
  <si>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</si>
  <si>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</si>
  <si>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</si>
  <si>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</si>
  <si>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</si>
  <si>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</si>
  <si>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</si>
  <si>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</si>
  <si>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</si>
  <si>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</si>
  <si>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</si>
  <si>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</si>
  <si>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</si>
  <si>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</si>
  <si>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</si>
  <si>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</si>
  <si>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</si>
  <si>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</si>
  <si>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</si>
  <si>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</si>
  <si>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</si>
  <si>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</si>
  <si>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</si>
  <si>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</si>
  <si>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</si>
  <si>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</si>
  <si>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</si>
  <si>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</si>
  <si>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</si>
  <si>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</si>
  <si>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</si>
  <si>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</si>
  <si>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</si>
  <si>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</si>
  <si>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</si>
  <si>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</si>
  <si>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</si>
  <si>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</si>
  <si>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</si>
  <si>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</si>
  <si>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</si>
  <si>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</si>
  <si>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</si>
  <si>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</si>
  <si>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</si>
  <si>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</si>
  <si>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</si>
  <si>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</si>
  <si>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</si>
  <si>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</si>
  <si>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 In urma raportului de selectie din data de 20.05.2024, a fost eligibil si selectat un proiect in valoare de 111.331 euro, care se afla in evaluare la OJFIR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</t>
    </r>
  </si>
  <si>
    <t>Nr inregistrare GAL Tinutul Vinului 911/04.06.2024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</si>
</sst>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Y208"/>
  <sheetViews>
    <sheetView tabSelected="1" zoomScale="60" zoomScaleNormal="60" workbookViewId="0">
      <pane xSplit="2" ySplit="5" topLeftCell="CM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4" width="13.28515625" style="40" customWidth="1"/>
    <col min="95" max="95" width="18.7109375" style="40" customWidth="1"/>
    <col min="96" max="96" width="13" style="3" customWidth="1"/>
    <col min="97" max="97" width="10.28515625" style="42" customWidth="1"/>
    <col min="98" max="98" width="20.140625" style="43" customWidth="1"/>
    <col min="99" max="99" width="167.140625" style="28" customWidth="1"/>
    <col min="103" max="103" width="11.140625" bestFit="1" customWidth="1"/>
  </cols>
  <sheetData>
    <row r="1" spans="1:103" ht="18.75" x14ac:dyDescent="0.25">
      <c r="A1" s="3"/>
      <c r="B1" s="14" t="s">
        <v>60</v>
      </c>
      <c r="C1" s="2"/>
      <c r="D1" s="2"/>
      <c r="F1" s="10"/>
      <c r="G1" s="18"/>
    </row>
    <row r="2" spans="1:103" x14ac:dyDescent="0.25">
      <c r="A2" s="119" t="s">
        <v>63</v>
      </c>
      <c r="B2" s="119"/>
      <c r="C2" s="119"/>
      <c r="D2" s="119"/>
      <c r="E2" s="119"/>
      <c r="F2" s="119"/>
    </row>
    <row r="3" spans="1:103" ht="15.75" thickBot="1" x14ac:dyDescent="0.3">
      <c r="A3" s="3"/>
      <c r="B3" s="3"/>
      <c r="C3" s="3"/>
    </row>
    <row r="4" spans="1:103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126" t="s">
        <v>46</v>
      </c>
      <c r="CR4" s="44"/>
      <c r="CS4" s="128" t="s">
        <v>47</v>
      </c>
      <c r="CT4" s="130" t="s">
        <v>48</v>
      </c>
      <c r="CU4" s="120" t="s">
        <v>28</v>
      </c>
    </row>
    <row r="5" spans="1:103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127"/>
      <c r="CR5" s="45" t="s">
        <v>13</v>
      </c>
      <c r="CS5" s="129"/>
      <c r="CT5" s="131"/>
      <c r="CU5" s="121"/>
    </row>
    <row r="6" spans="1:103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56">
        <v>265151</v>
      </c>
      <c r="CR6" s="37">
        <f t="shared" ref="CR6:CR13" si="0">CT6/CQ6</f>
        <v>1</v>
      </c>
      <c r="CS6" s="34">
        <v>2</v>
      </c>
      <c r="CT6" s="35">
        <v>265151</v>
      </c>
      <c r="CU6" s="57" t="s">
        <v>43</v>
      </c>
    </row>
    <row r="7" spans="1:103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33">
        <v>120000</v>
      </c>
      <c r="CR7" s="37">
        <f t="shared" si="0"/>
        <v>1</v>
      </c>
      <c r="CS7" s="34">
        <v>3</v>
      </c>
      <c r="CT7" s="35">
        <v>120000</v>
      </c>
      <c r="CU7" s="46" t="s">
        <v>39</v>
      </c>
    </row>
    <row r="8" spans="1:103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48">
        <v>113353</v>
      </c>
      <c r="CR8" s="37">
        <f t="shared" si="0"/>
        <v>1</v>
      </c>
      <c r="CS8" s="49">
        <v>2</v>
      </c>
      <c r="CT8" s="50">
        <v>113353</v>
      </c>
      <c r="CU8" s="47" t="s">
        <v>35</v>
      </c>
    </row>
    <row r="9" spans="1:103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>
        <v>40000.593000000001</v>
      </c>
      <c r="CQ9" s="78">
        <v>1503896.7830000001</v>
      </c>
      <c r="CR9" s="37">
        <f t="shared" si="0"/>
        <v>0.88154875719286652</v>
      </c>
      <c r="CS9" s="79">
        <v>46</v>
      </c>
      <c r="CT9" s="98">
        <v>1325758.3400000001</v>
      </c>
      <c r="CU9" s="47" t="s">
        <v>62</v>
      </c>
    </row>
    <row r="10" spans="1:103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71">
        <v>131009</v>
      </c>
      <c r="CR10" s="37">
        <f t="shared" si="0"/>
        <v>1</v>
      </c>
      <c r="CS10" s="34">
        <v>1</v>
      </c>
      <c r="CT10" s="35">
        <v>131009</v>
      </c>
      <c r="CU10" s="55" t="s">
        <v>41</v>
      </c>
      <c r="CY10" s="26"/>
    </row>
    <row r="11" spans="1:103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74">
        <f>23762-13527.94</f>
        <v>10234.06</v>
      </c>
      <c r="CR11" s="37">
        <f t="shared" si="0"/>
        <v>2.3218497839567096</v>
      </c>
      <c r="CS11" s="34">
        <v>1</v>
      </c>
      <c r="CT11" s="35">
        <v>23761.95</v>
      </c>
      <c r="CU11" s="55" t="s">
        <v>53</v>
      </c>
    </row>
    <row r="12" spans="1:103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6">
        <v>80000</v>
      </c>
      <c r="CR12" s="37">
        <f t="shared" si="0"/>
        <v>1</v>
      </c>
      <c r="CS12" s="34">
        <v>8</v>
      </c>
      <c r="CT12" s="35">
        <v>80000</v>
      </c>
      <c r="CU12" s="46" t="s">
        <v>36</v>
      </c>
    </row>
    <row r="13" spans="1:103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7">
        <v>180000</v>
      </c>
      <c r="CR13" s="37">
        <f t="shared" si="0"/>
        <v>1</v>
      </c>
      <c r="CS13" s="51">
        <v>4</v>
      </c>
      <c r="CT13" s="52">
        <v>180000</v>
      </c>
      <c r="CU13" s="46" t="s">
        <v>37</v>
      </c>
    </row>
    <row r="14" spans="1:10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73">
        <f>SUM(CQ6:CQ13)</f>
        <v>2403643.8429999999</v>
      </c>
      <c r="CR14" s="25">
        <f>CQ14/E6</f>
        <v>1.0671894374325761</v>
      </c>
      <c r="CS14" s="61">
        <f>SUM(CS6:CS13)</f>
        <v>67</v>
      </c>
      <c r="CT14" s="76">
        <f>SUM(CT6:CT13)</f>
        <v>2239033.29</v>
      </c>
      <c r="CU14" s="27"/>
    </row>
    <row r="15" spans="1:10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 s="42"/>
      <c r="CR15" s="42"/>
      <c r="CT15" s="42"/>
    </row>
    <row r="16" spans="1:10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 s="42"/>
      <c r="CR16" s="42"/>
      <c r="CT16" s="42"/>
    </row>
    <row r="17" spans="2:98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 s="42"/>
      <c r="CR17" s="42"/>
      <c r="CT17" s="42"/>
    </row>
    <row r="18" spans="2:98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 s="42"/>
      <c r="CR18" s="42"/>
      <c r="CT18" s="42"/>
    </row>
    <row r="19" spans="2:98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 s="42"/>
      <c r="CR19" s="42"/>
      <c r="CT19" s="42"/>
    </row>
    <row r="20" spans="2:98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 s="42"/>
      <c r="CR20" s="42"/>
      <c r="CT20" s="42"/>
    </row>
    <row r="21" spans="2:98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 s="42"/>
      <c r="CR21" s="42"/>
      <c r="CT21" s="42"/>
    </row>
    <row r="22" spans="2:98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 s="42"/>
      <c r="CR22" s="42"/>
      <c r="CT22" s="42"/>
    </row>
    <row r="23" spans="2:98" x14ac:dyDescent="0.25">
      <c r="B23" s="3"/>
      <c r="C23" s="3"/>
    </row>
    <row r="24" spans="2:98" x14ac:dyDescent="0.25">
      <c r="B24" s="3"/>
      <c r="C24" s="3"/>
    </row>
    <row r="25" spans="2:98" x14ac:dyDescent="0.25">
      <c r="B25" s="3"/>
      <c r="C25" s="3"/>
    </row>
    <row r="26" spans="2:98" x14ac:dyDescent="0.25">
      <c r="B26" s="3"/>
      <c r="C26" s="3"/>
    </row>
    <row r="27" spans="2:98" x14ac:dyDescent="0.25">
      <c r="B27" s="3"/>
      <c r="C27" s="3"/>
    </row>
    <row r="28" spans="2:98" x14ac:dyDescent="0.25">
      <c r="B28" s="3"/>
      <c r="C28" s="3"/>
    </row>
    <row r="29" spans="2:98" x14ac:dyDescent="0.25">
      <c r="B29" s="3"/>
      <c r="C29" s="3"/>
    </row>
    <row r="30" spans="2:98" x14ac:dyDescent="0.25">
      <c r="B30" s="3"/>
      <c r="C30" s="3"/>
    </row>
    <row r="31" spans="2:98" x14ac:dyDescent="0.25">
      <c r="B31" s="3"/>
      <c r="C31" s="3"/>
    </row>
    <row r="32" spans="2:98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U4:CU5"/>
    <mergeCell ref="A4:A5"/>
    <mergeCell ref="B4:B5"/>
    <mergeCell ref="C4:C5"/>
    <mergeCell ref="CQ4:CQ5"/>
    <mergeCell ref="CS4:CS5"/>
    <mergeCell ref="CT4:CT5"/>
    <mergeCell ref="D4:D5"/>
    <mergeCell ref="C6:C13"/>
    <mergeCell ref="A6:A13"/>
    <mergeCell ref="B6:B13"/>
    <mergeCell ref="D6:D13"/>
    <mergeCell ref="E6:E13"/>
  </mergeCells>
  <conditionalFormatting sqref="CR23:CR1048576 G22 E15:E21 CR1:CR5 CR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R6:CR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CR23:CR1048576 G22 E15:E21 CR1:CR5 CR14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CR6:CR13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19"/>
      <c r="B2" s="119"/>
      <c r="C2" s="119"/>
      <c r="D2" s="119"/>
      <c r="E2" s="119"/>
      <c r="F2" s="119"/>
    </row>
    <row r="3" spans="1:90" ht="15.75" thickBot="1" x14ac:dyDescent="0.3">
      <c r="A3" s="72"/>
      <c r="B3" s="72"/>
      <c r="C3" s="72"/>
    </row>
    <row r="4" spans="1:90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20" t="s">
        <v>28</v>
      </c>
    </row>
    <row r="5" spans="1:90" ht="60" x14ac:dyDescent="0.25">
      <c r="A5" s="123"/>
      <c r="B5" s="125"/>
      <c r="C5" s="125"/>
      <c r="D5" s="133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21"/>
    </row>
    <row r="6" spans="1:90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CJ4:CJ5"/>
    <mergeCell ref="CK4:CK5"/>
    <mergeCell ref="CL4:CL5"/>
    <mergeCell ref="A6:A7"/>
    <mergeCell ref="B6:B7"/>
    <mergeCell ref="C6:C7"/>
    <mergeCell ref="D6:D7"/>
    <mergeCell ref="E6:E7"/>
    <mergeCell ref="CH4:CH5"/>
    <mergeCell ref="A2:F2"/>
    <mergeCell ref="A4:A5"/>
    <mergeCell ref="B4:B5"/>
    <mergeCell ref="C4:C5"/>
    <mergeCell ref="D4:D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2024-06-04T06:00:10Z</dcterms:modified>
</cp:coreProperties>
</file>