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77564795-3B53-44E0-B988-03CA472B93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FEADR'!$A$5:$CS$14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R11" i="1"/>
  <c r="CH8" i="2"/>
  <c r="CI8" i="2" s="1"/>
  <c r="CI7" i="2"/>
  <c r="CI6" i="2"/>
  <c r="CR14" i="1" l="1"/>
  <c r="CT14" i="1" l="1"/>
  <c r="CU14" i="1"/>
  <c r="CS13" i="1" l="1"/>
  <c r="CS12" i="1"/>
  <c r="CS11" i="1"/>
  <c r="CS10" i="1"/>
  <c r="CS9" i="1"/>
  <c r="CS8" i="1"/>
  <c r="CS7" i="1"/>
  <c r="CS6" i="1"/>
  <c r="CS14" i="1" l="1"/>
</calcChain>
</file>

<file path=xl/sharedStrings.xml><?xml version="1.0" encoding="utf-8"?>
<sst xmlns="http://schemas.openxmlformats.org/spreadsheetml/2006/main" count="391" uniqueCount="64">
  <si>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</si>
  <si>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</si>
  <si>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</si>
  <si>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</si>
  <si>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</si>
  <si>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</si>
  <si>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</si>
  <si>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</si>
  <si>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</si>
  <si>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</si>
  <si>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</si>
  <si>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</si>
  <si>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</si>
  <si>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</si>
  <si>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</si>
  <si>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</si>
  <si>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</si>
  <si>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</si>
  <si>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</si>
  <si>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</si>
  <si>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</si>
  <si>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</si>
  <si>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</si>
  <si>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</si>
  <si>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</si>
  <si>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</si>
  <si>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</si>
  <si>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</si>
  <si>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</si>
  <si>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</si>
  <si>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</si>
  <si>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</si>
  <si>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</si>
  <si>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</si>
  <si>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</si>
  <si>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</si>
  <si>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</si>
  <si>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</si>
  <si>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</si>
  <si>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</si>
  <si>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</si>
  <si>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</si>
  <si>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</si>
  <si>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</si>
  <si>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</si>
  <si>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</si>
  <si>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</si>
  <si>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</si>
  <si>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</si>
  <si>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</si>
  <si>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</si>
  <si>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</si>
  <si>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</si>
  <si>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</si>
  <si>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</si>
  <si>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</si>
  <si>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</si>
  <si>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</si>
  <si>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</si>
  <si>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</si>
  <si>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</si>
  <si>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</si>
  <si>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</t>
    </r>
    <r>
      <rPr>
        <sz val="11"/>
        <color theme="1"/>
        <rFont val="Calibri"/>
        <family val="2"/>
        <scheme val="minor"/>
      </rPr>
      <t xml:space="preserve"> In urma raportului de selectie din data de 20.05.2024, a fost eligibil si selectat un proiect in valoare de 111.331 euro, care se afla in evaluare la OJFIR                                                                  </t>
    </r>
  </si>
  <si>
    <t>Nr inregistrare GAL Tinutul Vinului 922/01.07.2024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</si>
</sst>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Z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F5" sqref="F5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5" width="13.28515625" style="40" customWidth="1"/>
    <col min="96" max="96" width="18.7109375" style="40" customWidth="1"/>
    <col min="97" max="97" width="13" style="3" customWidth="1"/>
    <col min="98" max="98" width="10.28515625" style="42" customWidth="1"/>
    <col min="99" max="99" width="20.140625" style="43" customWidth="1"/>
    <col min="100" max="100" width="167.140625" style="28" customWidth="1"/>
    <col min="104" max="104" width="11.140625" bestFit="1" customWidth="1"/>
  </cols>
  <sheetData>
    <row r="1" spans="1:104" ht="18.75" x14ac:dyDescent="0.25">
      <c r="A1" s="3"/>
      <c r="B1" s="14" t="s">
        <v>60</v>
      </c>
      <c r="C1" s="2"/>
      <c r="D1" s="2"/>
      <c r="F1" s="10"/>
      <c r="G1" s="18"/>
    </row>
    <row r="2" spans="1:104" x14ac:dyDescent="0.25">
      <c r="A2" s="119" t="s">
        <v>63</v>
      </c>
      <c r="B2" s="119"/>
      <c r="C2" s="119"/>
      <c r="D2" s="119"/>
      <c r="E2" s="119"/>
      <c r="F2" s="119"/>
    </row>
    <row r="3" spans="1:104" ht="15.75" thickBot="1" x14ac:dyDescent="0.3">
      <c r="A3" s="3"/>
      <c r="B3" s="3"/>
      <c r="C3" s="3"/>
    </row>
    <row r="4" spans="1:104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20" t="s">
        <v>6</v>
      </c>
      <c r="CR4" s="126" t="s">
        <v>46</v>
      </c>
      <c r="CS4" s="44"/>
      <c r="CT4" s="128" t="s">
        <v>47</v>
      </c>
      <c r="CU4" s="130" t="s">
        <v>48</v>
      </c>
      <c r="CV4" s="120" t="s">
        <v>28</v>
      </c>
    </row>
    <row r="5" spans="1:104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21" t="s">
        <v>59</v>
      </c>
      <c r="CR5" s="127"/>
      <c r="CS5" s="45" t="s">
        <v>13</v>
      </c>
      <c r="CT5" s="129"/>
      <c r="CU5" s="131"/>
      <c r="CV5" s="121"/>
    </row>
    <row r="6" spans="1:104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56">
        <v>265151</v>
      </c>
      <c r="CS6" s="37">
        <f t="shared" ref="CS6:CS13" si="0">CU6/CR6</f>
        <v>1</v>
      </c>
      <c r="CT6" s="34">
        <v>2</v>
      </c>
      <c r="CU6" s="35">
        <v>265151</v>
      </c>
      <c r="CV6" s="57" t="s">
        <v>43</v>
      </c>
    </row>
    <row r="7" spans="1:104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33">
        <v>120000</v>
      </c>
      <c r="CS7" s="37">
        <f t="shared" si="0"/>
        <v>1</v>
      </c>
      <c r="CT7" s="34">
        <v>3</v>
      </c>
      <c r="CU7" s="35">
        <v>120000</v>
      </c>
      <c r="CV7" s="46" t="s">
        <v>39</v>
      </c>
    </row>
    <row r="8" spans="1:104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48">
        <v>113353</v>
      </c>
      <c r="CS8" s="37">
        <f t="shared" si="0"/>
        <v>1</v>
      </c>
      <c r="CT8" s="49">
        <v>2</v>
      </c>
      <c r="CU8" s="50">
        <v>113353</v>
      </c>
      <c r="CV8" s="47" t="s">
        <v>35</v>
      </c>
    </row>
    <row r="9" spans="1:104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>
        <v>40000.593000000001</v>
      </c>
      <c r="CR9" s="78">
        <v>1503896.7830000001</v>
      </c>
      <c r="CS9" s="37">
        <f t="shared" si="0"/>
        <v>0.88154875719286652</v>
      </c>
      <c r="CT9" s="79">
        <v>46</v>
      </c>
      <c r="CU9" s="98">
        <v>1325758.3400000001</v>
      </c>
      <c r="CV9" s="47" t="s">
        <v>62</v>
      </c>
    </row>
    <row r="10" spans="1:104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71">
        <v>131009</v>
      </c>
      <c r="CS10" s="37">
        <f t="shared" si="0"/>
        <v>1</v>
      </c>
      <c r="CT10" s="34">
        <v>1</v>
      </c>
      <c r="CU10" s="35">
        <v>131009</v>
      </c>
      <c r="CV10" s="55" t="s">
        <v>41</v>
      </c>
      <c r="CZ10" s="26"/>
    </row>
    <row r="11" spans="1:104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74">
        <f>23762-13527.94</f>
        <v>10234.06</v>
      </c>
      <c r="CS11" s="37">
        <f t="shared" si="0"/>
        <v>2.3218497839567096</v>
      </c>
      <c r="CT11" s="34">
        <v>1</v>
      </c>
      <c r="CU11" s="35">
        <v>23761.95</v>
      </c>
      <c r="CV11" s="55" t="s">
        <v>53</v>
      </c>
    </row>
    <row r="12" spans="1:104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6">
        <v>80000</v>
      </c>
      <c r="CS12" s="37">
        <f t="shared" si="0"/>
        <v>1</v>
      </c>
      <c r="CT12" s="34">
        <v>8</v>
      </c>
      <c r="CU12" s="35">
        <v>80000</v>
      </c>
      <c r="CV12" s="46" t="s">
        <v>36</v>
      </c>
    </row>
    <row r="13" spans="1:104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7">
        <v>180000</v>
      </c>
      <c r="CS13" s="37">
        <f t="shared" si="0"/>
        <v>1</v>
      </c>
      <c r="CT13" s="51">
        <v>4</v>
      </c>
      <c r="CU13" s="52">
        <v>180000</v>
      </c>
      <c r="CV13" s="46" t="s">
        <v>37</v>
      </c>
    </row>
    <row r="14" spans="1:104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73">
        <f>SUM(CR6:CR13)</f>
        <v>2403643.8429999999</v>
      </c>
      <c r="CS14" s="25">
        <f>CR14/E6</f>
        <v>1.0671894374325761</v>
      </c>
      <c r="CT14" s="61">
        <f>SUM(CT6:CT13)</f>
        <v>67</v>
      </c>
      <c r="CU14" s="76">
        <f>SUM(CU6:CU13)</f>
        <v>2239033.29</v>
      </c>
      <c r="CV14" s="27"/>
    </row>
    <row r="15" spans="1:104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 s="42"/>
      <c r="CS15" s="42"/>
      <c r="CU15" s="42"/>
    </row>
    <row r="16" spans="1:104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 s="42"/>
      <c r="CS16" s="42"/>
      <c r="CU16" s="42"/>
    </row>
    <row r="17" spans="2:99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 s="42"/>
      <c r="CS17" s="42"/>
      <c r="CU17" s="42"/>
    </row>
    <row r="18" spans="2:99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 s="42"/>
      <c r="CS18" s="42"/>
      <c r="CU18" s="42"/>
    </row>
    <row r="19" spans="2:99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 s="42"/>
      <c r="CS19" s="42"/>
      <c r="CU19" s="42"/>
    </row>
    <row r="20" spans="2:99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 s="42"/>
      <c r="CS20" s="42"/>
      <c r="CU20" s="42"/>
    </row>
    <row r="21" spans="2:99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 s="42"/>
      <c r="CS21" s="42"/>
      <c r="CU21" s="42"/>
    </row>
    <row r="22" spans="2:99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 s="42"/>
      <c r="CS22" s="42"/>
      <c r="CU22" s="42"/>
    </row>
    <row r="23" spans="2:99" x14ac:dyDescent="0.25">
      <c r="B23" s="3"/>
      <c r="C23" s="3"/>
    </row>
    <row r="24" spans="2:99" x14ac:dyDescent="0.25">
      <c r="B24" s="3"/>
      <c r="C24" s="3"/>
    </row>
    <row r="25" spans="2:99" x14ac:dyDescent="0.25">
      <c r="B25" s="3"/>
      <c r="C25" s="3"/>
    </row>
    <row r="26" spans="2:99" x14ac:dyDescent="0.25">
      <c r="B26" s="3"/>
      <c r="C26" s="3"/>
    </row>
    <row r="27" spans="2:99" x14ac:dyDescent="0.25">
      <c r="B27" s="3"/>
      <c r="C27" s="3"/>
    </row>
    <row r="28" spans="2:99" x14ac:dyDescent="0.25">
      <c r="B28" s="3"/>
      <c r="C28" s="3"/>
    </row>
    <row r="29" spans="2:99" x14ac:dyDescent="0.25">
      <c r="B29" s="3"/>
      <c r="C29" s="3"/>
    </row>
    <row r="30" spans="2:99" x14ac:dyDescent="0.25">
      <c r="B30" s="3"/>
      <c r="C30" s="3"/>
    </row>
    <row r="31" spans="2:99" x14ac:dyDescent="0.25">
      <c r="B31" s="3"/>
      <c r="C31" s="3"/>
    </row>
    <row r="32" spans="2:99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V4:CV5"/>
    <mergeCell ref="A4:A5"/>
    <mergeCell ref="B4:B5"/>
    <mergeCell ref="C4:C5"/>
    <mergeCell ref="CR4:CR5"/>
    <mergeCell ref="CT4:CT5"/>
    <mergeCell ref="CU4:CU5"/>
    <mergeCell ref="D4:D5"/>
    <mergeCell ref="C6:C13"/>
    <mergeCell ref="A6:A13"/>
    <mergeCell ref="B6:B13"/>
    <mergeCell ref="D6:D13"/>
    <mergeCell ref="E6:E13"/>
  </mergeCells>
  <conditionalFormatting sqref="CS23:CS1048576 G22 E15:E21 CS1:CS5 CS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S6:CS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CS23:CS1048576 G22 E15:E21 CS1:CS5 CS14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CS6:CS13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19"/>
      <c r="B2" s="119"/>
      <c r="C2" s="119"/>
      <c r="D2" s="119"/>
      <c r="E2" s="119"/>
      <c r="F2" s="119"/>
    </row>
    <row r="3" spans="1:90" ht="15.75" thickBot="1" x14ac:dyDescent="0.3">
      <c r="A3" s="72"/>
      <c r="B3" s="72"/>
      <c r="C3" s="72"/>
    </row>
    <row r="4" spans="1:90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20" t="s">
        <v>28</v>
      </c>
    </row>
    <row r="5" spans="1:90" ht="60" x14ac:dyDescent="0.25">
      <c r="A5" s="123"/>
      <c r="B5" s="125"/>
      <c r="C5" s="125"/>
      <c r="D5" s="133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21"/>
    </row>
    <row r="6" spans="1:90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CJ4:CJ5"/>
    <mergeCell ref="CK4:CK5"/>
    <mergeCell ref="CL4:CL5"/>
    <mergeCell ref="A6:A7"/>
    <mergeCell ref="B6:B7"/>
    <mergeCell ref="C6:C7"/>
    <mergeCell ref="D6:D7"/>
    <mergeCell ref="E6:E7"/>
    <mergeCell ref="CH4:CH5"/>
    <mergeCell ref="A2:F2"/>
    <mergeCell ref="A4:A5"/>
    <mergeCell ref="B4:B5"/>
    <mergeCell ref="C4:C5"/>
    <mergeCell ref="D4:D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2024-07-01T06:56:04Z</dcterms:modified>
</cp:coreProperties>
</file>