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BB685023-E2C4-4186-9A46-B45A89594BF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EURI'!$A$5:$CA$8</definedName>
    <definedName name="_xlnm._FilterDatabase" localSheetId="0" hidden="1">'CALENDAR TOATE GAL-urile- FEADR'!$A$5:$CA$14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BZ11" i="1"/>
  <c r="BZ9" i="1"/>
  <c r="CC8" i="2"/>
  <c r="CB8" i="2"/>
  <c r="BZ8" i="2"/>
  <c r="CA8" i="2" s="1"/>
  <c r="CA7" i="2"/>
  <c r="CA6" i="2"/>
  <c r="BZ14" i="1" l="1"/>
  <c r="CB14" i="1" l="1"/>
  <c r="CC14" i="1"/>
  <c r="CA13" i="1" l="1"/>
  <c r="CA12" i="1"/>
  <c r="CA11" i="1"/>
  <c r="CA10" i="1"/>
  <c r="CA9" i="1"/>
  <c r="CA8" i="1"/>
  <c r="CA7" i="1"/>
  <c r="CA6" i="1"/>
  <c r="CA14" i="1" l="1"/>
</calcChain>
</file>

<file path=xl/sharedStrings.xml><?xml version="1.0" encoding="utf-8"?>
<sst xmlns="http://schemas.openxmlformats.org/spreadsheetml/2006/main" count="340" uniqueCount="64">
  <si>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</si>
  <si>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</si>
  <si>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</si>
  <si>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</si>
  <si>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</si>
  <si>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</si>
  <si>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</si>
  <si>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</si>
  <si>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</si>
  <si>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</si>
  <si>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</si>
  <si>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</si>
  <si>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</si>
  <si>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</si>
  <si>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</si>
  <si>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</si>
  <si>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</si>
  <si>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</si>
  <si>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</si>
  <si>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</si>
  <si>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</si>
  <si>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</si>
  <si>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</si>
  <si>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</si>
  <si>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</si>
  <si>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</si>
  <si>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</si>
  <si>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</si>
  <si>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</si>
  <si>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</si>
  <si>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</si>
  <si>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</si>
  <si>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</si>
  <si>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</si>
  <si>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</si>
  <si>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</si>
  <si>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</si>
  <si>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</si>
  <si>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</si>
  <si>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</si>
  <si>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</si>
  <si>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</si>
  <si>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</si>
  <si>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</si>
  <si>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</si>
  <si>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</si>
  <si>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</si>
  <si>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t>Nr inregistrare GAL Tinutul Vinului 173/02.09.2022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</si>
  <si>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</si>
  <si>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</si>
  <si>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</si>
  <si>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</si>
  <si>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</si>
  <si>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</si>
  <si>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</si>
  <si>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</si>
  <si>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Calendar lansări apeluri de selecție 2020 - EURI</t>
  </si>
  <si>
    <t>http://www.galtinutulvinului.ro/</t>
  </si>
  <si>
    <t>Conform Notei MADR nr.201549/22.08.2022 de aprobare a propunerii de modificare a SDL nr.1/2022, simpla, a fost alocata din fondurile EURI pe tranzitie suma de 59.127,94 euro, pentru care se va deschide apel de selectie in perioada urmatoare.</t>
  </si>
  <si>
    <t>Conform Notei MADR nr.201549/22.08.2022 de aprobare a propunerii de modificare a SDL nr.1/2022, simpla, a fost alocata din fondurile EURI pe tranzitie suma de 45.000 euro, pentru care se va deschide apel de selectie in perioada urmatoare.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</si>
  <si>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</si>
  <si>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</si>
  <si>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 xml:space="preserve">.  </t>
    </r>
    <r>
      <rPr>
        <sz val="12"/>
        <color theme="1"/>
        <rFont val="Calibri"/>
        <family val="2"/>
        <scheme val="minor"/>
      </rPr>
      <t>In urma apelului inchis la 14.06.2022 a fost selectat un proiect in valoare de 9,370.00 euro.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In urma apeluli de selecte nr 2/2022 au fost selectate la nivel GAL 9 proiecte in valoare de 189 929,37 euro, iar la data de 08.12.2022 a avut loc comitetul de selectie, in urma caruia toate au fost declarate eligibile</t>
    </r>
  </si>
  <si>
    <t>Nr inregistrare GAL Tinutul Vinului 326/03.01.2023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</si>
</sst>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5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0" fontId="24" fillId="4" borderId="5" xfId="0" applyFont="1" applyFill="1" applyBorder="1" applyAlignment="1">
      <alignment vertical="center"/>
    </xf>
    <xf numFmtId="4" fontId="24" fillId="7" borderId="5" xfId="0" applyNumberFormat="1" applyFont="1" applyFill="1" applyBorder="1" applyAlignment="1">
      <alignment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H208"/>
  <sheetViews>
    <sheetView tabSelected="1" zoomScale="60" zoomScaleNormal="60" workbookViewId="0">
      <pane xSplit="2" ySplit="5" topLeftCell="E6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7" width="13.28515625" style="40" customWidth="1"/>
    <col min="78" max="78" width="18.7109375" style="40" customWidth="1"/>
    <col min="79" max="79" width="13" style="3" customWidth="1"/>
    <col min="80" max="80" width="10.28515625" style="42" customWidth="1"/>
    <col min="81" max="81" width="20.140625" style="43" customWidth="1"/>
    <col min="82" max="82" width="115.85546875" style="28" customWidth="1"/>
    <col min="86" max="86" width="11.140625" bestFit="1" customWidth="1"/>
  </cols>
  <sheetData>
    <row r="1" spans="1:86" ht="18.75" x14ac:dyDescent="0.25">
      <c r="A1" s="3"/>
      <c r="B1" s="14" t="s">
        <v>41</v>
      </c>
      <c r="C1" s="2"/>
      <c r="D1" s="2"/>
      <c r="F1" s="10"/>
      <c r="G1" s="18"/>
    </row>
    <row r="2" spans="1:86" x14ac:dyDescent="0.25">
      <c r="A2" s="98" t="s">
        <v>63</v>
      </c>
      <c r="B2" s="98"/>
      <c r="C2" s="98"/>
      <c r="D2" s="98"/>
      <c r="E2" s="98"/>
      <c r="F2" s="98"/>
    </row>
    <row r="3" spans="1:86" ht="15.75" thickBot="1" x14ac:dyDescent="0.3">
      <c r="A3" s="3"/>
      <c r="B3" s="3"/>
      <c r="C3" s="3"/>
    </row>
    <row r="4" spans="1:86" ht="15" customHeight="1" x14ac:dyDescent="0.25">
      <c r="A4" s="101" t="s">
        <v>0</v>
      </c>
      <c r="B4" s="103" t="s">
        <v>1</v>
      </c>
      <c r="C4" s="103" t="s">
        <v>2</v>
      </c>
      <c r="D4" s="111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105" t="s">
        <v>48</v>
      </c>
      <c r="CA4" s="44"/>
      <c r="CB4" s="107" t="s">
        <v>49</v>
      </c>
      <c r="CC4" s="109" t="s">
        <v>50</v>
      </c>
      <c r="CD4" s="99" t="s">
        <v>28</v>
      </c>
    </row>
    <row r="5" spans="1:86" ht="60" x14ac:dyDescent="0.25">
      <c r="A5" s="102"/>
      <c r="B5" s="104"/>
      <c r="C5" s="104"/>
      <c r="D5" s="112"/>
      <c r="E5" s="15" t="s">
        <v>51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21" t="s">
        <v>46</v>
      </c>
      <c r="BW5" s="21" t="s">
        <v>46</v>
      </c>
      <c r="BX5" s="21" t="s">
        <v>61</v>
      </c>
      <c r="BY5" s="21" t="s">
        <v>61</v>
      </c>
      <c r="BZ5" s="106"/>
      <c r="CA5" s="45" t="s">
        <v>13</v>
      </c>
      <c r="CB5" s="108"/>
      <c r="CC5" s="110"/>
      <c r="CD5" s="100"/>
    </row>
    <row r="6" spans="1:86" ht="84.75" customHeight="1" x14ac:dyDescent="0.25">
      <c r="A6" s="86">
        <v>232</v>
      </c>
      <c r="B6" s="89" t="s">
        <v>23</v>
      </c>
      <c r="C6" s="83" t="s">
        <v>22</v>
      </c>
      <c r="D6" s="92" t="s">
        <v>27</v>
      </c>
      <c r="E6" s="95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56">
        <v>265151</v>
      </c>
      <c r="CA6" s="37">
        <f t="shared" ref="CA6:CA13" si="0">CC6/BZ6</f>
        <v>1</v>
      </c>
      <c r="CB6" s="34">
        <v>2</v>
      </c>
      <c r="CC6" s="35">
        <v>265151</v>
      </c>
      <c r="CD6" s="57" t="s">
        <v>44</v>
      </c>
    </row>
    <row r="7" spans="1:86" ht="47.25" customHeight="1" x14ac:dyDescent="0.25">
      <c r="A7" s="87"/>
      <c r="B7" s="90"/>
      <c r="C7" s="84"/>
      <c r="D7" s="93"/>
      <c r="E7" s="96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33">
        <v>120000</v>
      </c>
      <c r="CA7" s="37">
        <f t="shared" si="0"/>
        <v>1</v>
      </c>
      <c r="CB7" s="34">
        <v>3</v>
      </c>
      <c r="CC7" s="35">
        <v>120000</v>
      </c>
      <c r="CD7" s="46" t="s">
        <v>39</v>
      </c>
    </row>
    <row r="8" spans="1:86" ht="46.5" customHeight="1" x14ac:dyDescent="0.25">
      <c r="A8" s="87"/>
      <c r="B8" s="90"/>
      <c r="C8" s="84"/>
      <c r="D8" s="93"/>
      <c r="E8" s="96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48">
        <v>113353</v>
      </c>
      <c r="CA8" s="37">
        <f t="shared" si="0"/>
        <v>1</v>
      </c>
      <c r="CB8" s="49">
        <v>2</v>
      </c>
      <c r="CC8" s="50">
        <v>113353</v>
      </c>
      <c r="CD8" s="47" t="s">
        <v>35</v>
      </c>
    </row>
    <row r="9" spans="1:86" ht="409.6" customHeight="1" x14ac:dyDescent="0.25">
      <c r="A9" s="87"/>
      <c r="B9" s="90"/>
      <c r="C9" s="84"/>
      <c r="D9" s="93"/>
      <c r="E9" s="96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43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>
        <v>228519.71</v>
      </c>
      <c r="BZ9" s="79">
        <f>1073133.88+265903.37+13527.94</f>
        <v>1352565.19</v>
      </c>
      <c r="CA9" s="37">
        <f t="shared" si="0"/>
        <v>0.83104717488700119</v>
      </c>
      <c r="CB9" s="81">
        <v>41</v>
      </c>
      <c r="CC9" s="82">
        <v>1124045.48</v>
      </c>
      <c r="CD9" s="47" t="s">
        <v>62</v>
      </c>
    </row>
    <row r="10" spans="1:86" ht="60" x14ac:dyDescent="0.25">
      <c r="A10" s="87"/>
      <c r="B10" s="90"/>
      <c r="C10" s="84"/>
      <c r="D10" s="93"/>
      <c r="E10" s="96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72">
        <v>131009</v>
      </c>
      <c r="CA10" s="37">
        <f t="shared" si="0"/>
        <v>1</v>
      </c>
      <c r="CB10" s="34">
        <v>1</v>
      </c>
      <c r="CC10" s="35">
        <v>131009</v>
      </c>
      <c r="CD10" s="55" t="s">
        <v>42</v>
      </c>
      <c r="CH10" s="26"/>
    </row>
    <row r="11" spans="1:86" ht="90" x14ac:dyDescent="0.25">
      <c r="A11" s="87"/>
      <c r="B11" s="90"/>
      <c r="C11" s="84"/>
      <c r="D11" s="93"/>
      <c r="E11" s="96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78">
        <f>23762-13527.94</f>
        <v>10234.06</v>
      </c>
      <c r="CA11" s="37">
        <f t="shared" si="0"/>
        <v>2.3218497839567096</v>
      </c>
      <c r="CB11" s="34">
        <v>1</v>
      </c>
      <c r="CC11" s="35">
        <v>23761.95</v>
      </c>
      <c r="CD11" s="55" t="s">
        <v>60</v>
      </c>
    </row>
    <row r="12" spans="1:86" ht="75" x14ac:dyDescent="0.25">
      <c r="A12" s="87"/>
      <c r="B12" s="90"/>
      <c r="C12" s="84"/>
      <c r="D12" s="93"/>
      <c r="E12" s="96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67">
        <v>80000</v>
      </c>
      <c r="CA12" s="37">
        <f t="shared" si="0"/>
        <v>1</v>
      </c>
      <c r="CB12" s="34">
        <v>8</v>
      </c>
      <c r="CC12" s="35">
        <v>80000</v>
      </c>
      <c r="CD12" s="46" t="s">
        <v>36</v>
      </c>
    </row>
    <row r="13" spans="1:86" ht="75" x14ac:dyDescent="0.25">
      <c r="A13" s="88"/>
      <c r="B13" s="91"/>
      <c r="C13" s="85"/>
      <c r="D13" s="94"/>
      <c r="E13" s="97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68">
        <v>180000</v>
      </c>
      <c r="CA13" s="37">
        <f t="shared" si="0"/>
        <v>1</v>
      </c>
      <c r="CB13" s="51">
        <v>4</v>
      </c>
      <c r="CC13" s="52">
        <v>180000</v>
      </c>
      <c r="CD13" s="46" t="s">
        <v>37</v>
      </c>
    </row>
    <row r="14" spans="1:86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77">
        <f>SUM(BZ6:BZ13)</f>
        <v>2252312.25</v>
      </c>
      <c r="CA14" s="25">
        <f>BZ14/E6</f>
        <v>1</v>
      </c>
      <c r="CB14" s="61">
        <f>SUM(CB6:CB13)</f>
        <v>62</v>
      </c>
      <c r="CC14" s="62">
        <f>SUM(CC6:CC13)</f>
        <v>2037320.43</v>
      </c>
      <c r="CD14" s="27"/>
    </row>
    <row r="15" spans="1:86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 s="42"/>
      <c r="CA15" s="42"/>
      <c r="CC15" s="42"/>
    </row>
    <row r="16" spans="1:86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 s="42"/>
      <c r="CA16" s="42"/>
      <c r="CC16" s="42"/>
    </row>
    <row r="17" spans="2:81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 s="42"/>
      <c r="CA17" s="42"/>
      <c r="CC17" s="42"/>
    </row>
    <row r="18" spans="2:81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 s="42"/>
      <c r="CA18" s="42"/>
      <c r="CC18" s="42"/>
    </row>
    <row r="19" spans="2:81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 s="42"/>
      <c r="CA19" s="42"/>
      <c r="CC19" s="42"/>
    </row>
    <row r="20" spans="2:81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 s="42"/>
      <c r="CA20" s="42"/>
      <c r="CC20" s="42"/>
    </row>
    <row r="21" spans="2:81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 s="42"/>
      <c r="CA21" s="42"/>
      <c r="CC21" s="42"/>
    </row>
    <row r="22" spans="2:81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 s="42"/>
      <c r="CA22" s="42"/>
      <c r="CC22" s="42"/>
    </row>
    <row r="23" spans="2:81" x14ac:dyDescent="0.25">
      <c r="B23" s="3"/>
      <c r="C23" s="3"/>
    </row>
    <row r="24" spans="2:81" x14ac:dyDescent="0.25">
      <c r="B24" s="3"/>
      <c r="C24" s="3"/>
    </row>
    <row r="25" spans="2:81" x14ac:dyDescent="0.25">
      <c r="B25" s="3"/>
      <c r="C25" s="3"/>
    </row>
    <row r="26" spans="2:81" x14ac:dyDescent="0.25">
      <c r="B26" s="3"/>
      <c r="C26" s="3"/>
    </row>
    <row r="27" spans="2:81" x14ac:dyDescent="0.25">
      <c r="B27" s="3"/>
      <c r="C27" s="3"/>
    </row>
    <row r="28" spans="2:81" x14ac:dyDescent="0.25">
      <c r="B28" s="3"/>
      <c r="C28" s="3"/>
    </row>
    <row r="29" spans="2:81" x14ac:dyDescent="0.25">
      <c r="B29" s="3"/>
      <c r="C29" s="3"/>
    </row>
    <row r="30" spans="2:81" x14ac:dyDescent="0.25">
      <c r="B30" s="3"/>
      <c r="C30" s="3"/>
    </row>
    <row r="31" spans="2:81" x14ac:dyDescent="0.25">
      <c r="B31" s="3"/>
      <c r="C31" s="3"/>
    </row>
    <row r="32" spans="2:81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D4:CD5"/>
    <mergeCell ref="A4:A5"/>
    <mergeCell ref="B4:B5"/>
    <mergeCell ref="C4:C5"/>
    <mergeCell ref="BZ4:BZ5"/>
    <mergeCell ref="CB4:CB5"/>
    <mergeCell ref="CC4:CC5"/>
    <mergeCell ref="D4:D5"/>
    <mergeCell ref="C6:C13"/>
    <mergeCell ref="A6:A13"/>
    <mergeCell ref="B6:B13"/>
    <mergeCell ref="D6:D13"/>
    <mergeCell ref="E6:E13"/>
  </mergeCells>
  <conditionalFormatting sqref="CA23:CA1048576 G22 E15:E21 CA1:CA5 CA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A6:CA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0.23622047244094491" top="0.74803149606299213" bottom="0.74803149606299213" header="0.31496062992125984" footer="0.31496062992125984"/>
  <pageSetup paperSize="8" scale="7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CA23:CA1048576 G22 E15:E21 CA1:CA5 CA14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CA6:CA13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D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BZ7" sqref="BZ7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7" width="13.28515625" style="40" customWidth="1"/>
    <col min="78" max="78" width="18.7109375" style="40" customWidth="1"/>
    <col min="79" max="79" width="13" style="73" customWidth="1"/>
    <col min="80" max="80" width="12.42578125" style="42" customWidth="1"/>
    <col min="81" max="81" width="15.85546875" style="43" customWidth="1"/>
    <col min="82" max="82" width="63.140625" style="28" customWidth="1"/>
  </cols>
  <sheetData>
    <row r="1" spans="1:82" ht="18.75" x14ac:dyDescent="0.25">
      <c r="A1" s="73"/>
      <c r="B1" s="14" t="s">
        <v>56</v>
      </c>
      <c r="C1" s="2"/>
      <c r="D1" s="2"/>
      <c r="F1" s="10"/>
      <c r="G1" s="18"/>
    </row>
    <row r="2" spans="1:82" x14ac:dyDescent="0.25">
      <c r="A2" s="98" t="s">
        <v>47</v>
      </c>
      <c r="B2" s="98"/>
      <c r="C2" s="98"/>
      <c r="D2" s="98"/>
      <c r="E2" s="98"/>
      <c r="F2" s="98"/>
    </row>
    <row r="3" spans="1:82" ht="15.75" thickBot="1" x14ac:dyDescent="0.3">
      <c r="A3" s="73"/>
      <c r="B3" s="73"/>
      <c r="C3" s="73"/>
    </row>
    <row r="4" spans="1:82" ht="15" customHeight="1" x14ac:dyDescent="0.25">
      <c r="A4" s="101" t="s">
        <v>0</v>
      </c>
      <c r="B4" s="103" t="s">
        <v>1</v>
      </c>
      <c r="C4" s="103" t="s">
        <v>2</v>
      </c>
      <c r="D4" s="111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105" t="s">
        <v>53</v>
      </c>
      <c r="CA4" s="44"/>
      <c r="CB4" s="107" t="s">
        <v>55</v>
      </c>
      <c r="CC4" s="109" t="s">
        <v>54</v>
      </c>
      <c r="CD4" s="99" t="s">
        <v>28</v>
      </c>
    </row>
    <row r="5" spans="1:82" ht="60" x14ac:dyDescent="0.25">
      <c r="A5" s="102"/>
      <c r="B5" s="104"/>
      <c r="C5" s="104"/>
      <c r="D5" s="112"/>
      <c r="E5" s="15" t="s">
        <v>52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21" t="s">
        <v>46</v>
      </c>
      <c r="BW5" s="21" t="s">
        <v>46</v>
      </c>
      <c r="BX5" s="21" t="s">
        <v>61</v>
      </c>
      <c r="BY5" s="21" t="s">
        <v>61</v>
      </c>
      <c r="BZ5" s="106"/>
      <c r="CA5" s="45" t="s">
        <v>13</v>
      </c>
      <c r="CB5" s="108"/>
      <c r="CC5" s="110"/>
      <c r="CD5" s="100"/>
    </row>
    <row r="6" spans="1:82" ht="75" customHeight="1" x14ac:dyDescent="0.25">
      <c r="A6" s="87">
        <v>232</v>
      </c>
      <c r="B6" s="90" t="s">
        <v>23</v>
      </c>
      <c r="C6" s="84" t="s">
        <v>22</v>
      </c>
      <c r="D6" s="93" t="s">
        <v>57</v>
      </c>
      <c r="E6" s="96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0"/>
      <c r="BV6" s="60"/>
      <c r="BW6" s="60"/>
      <c r="BX6" s="60"/>
      <c r="BY6" s="69">
        <v>59127.94</v>
      </c>
      <c r="BZ6" s="74">
        <v>59127.94</v>
      </c>
      <c r="CA6" s="37">
        <f t="shared" ref="CA6:CA7" si="0">CC6/BZ6</f>
        <v>0</v>
      </c>
      <c r="CB6" s="49"/>
      <c r="CC6" s="50"/>
      <c r="CD6" s="80" t="s">
        <v>58</v>
      </c>
    </row>
    <row r="7" spans="1:82" ht="75" customHeight="1" x14ac:dyDescent="0.25">
      <c r="A7" s="88"/>
      <c r="B7" s="91"/>
      <c r="C7" s="85"/>
      <c r="D7" s="94"/>
      <c r="E7" s="97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70"/>
      <c r="BV7" s="70"/>
      <c r="BW7" s="70"/>
      <c r="BX7" s="70"/>
      <c r="BY7" s="76">
        <v>45000</v>
      </c>
      <c r="BZ7" s="75">
        <v>45000</v>
      </c>
      <c r="CA7" s="37">
        <f t="shared" si="0"/>
        <v>0</v>
      </c>
      <c r="CB7" s="51"/>
      <c r="CC7" s="52"/>
      <c r="CD7" s="55" t="s">
        <v>59</v>
      </c>
    </row>
    <row r="8" spans="1:82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53">
        <f>SUM(BZ6:BZ7)</f>
        <v>104127.94</v>
      </c>
      <c r="CA8" s="25" t="e">
        <f>BZ8/#REF!</f>
        <v>#REF!</v>
      </c>
      <c r="CB8" s="61">
        <f>SUM(CB6:CB7)</f>
        <v>0</v>
      </c>
      <c r="CC8" s="62">
        <f>SUM(CC6:CC7)</f>
        <v>0</v>
      </c>
      <c r="CD8" s="27"/>
    </row>
  </sheetData>
  <mergeCells count="14">
    <mergeCell ref="CB4:CB5"/>
    <mergeCell ref="CC4:CC5"/>
    <mergeCell ref="CD4:CD5"/>
    <mergeCell ref="A6:A7"/>
    <mergeCell ref="B6:B7"/>
    <mergeCell ref="C6:C7"/>
    <mergeCell ref="D6:D7"/>
    <mergeCell ref="E6:E7"/>
    <mergeCell ref="BZ4:BZ5"/>
    <mergeCell ref="A2:F2"/>
    <mergeCell ref="A4:A5"/>
    <mergeCell ref="B4:B5"/>
    <mergeCell ref="C4:C5"/>
    <mergeCell ref="D4:D5"/>
  </mergeCells>
  <conditionalFormatting sqref="CA6:CA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A1:CA5 CA8:CA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6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CA6:CA7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CA1:CA5 CA8:CA1048576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2023-01-03T08:20:10Z</dcterms:modified>
</cp:coreProperties>
</file>