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057F7A4C-793F-4408-82D9-4B8F9410C22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FEADR'!$A$5:$CM$14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L11" i="1"/>
  <c r="CH8" i="2"/>
  <c r="CI8" i="2" s="1"/>
  <c r="CI7" i="2"/>
  <c r="CI6" i="2"/>
  <c r="CL14" i="1" l="1"/>
  <c r="CN14" i="1" l="1"/>
  <c r="CO14" i="1"/>
  <c r="CM13" i="1" l="1"/>
  <c r="CM12" i="1"/>
  <c r="CM11" i="1"/>
  <c r="CM10" i="1"/>
  <c r="CM9" i="1"/>
  <c r="CM8" i="1"/>
  <c r="CM7" i="1"/>
  <c r="CM6" i="1"/>
  <c r="CM14" i="1" l="1"/>
</calcChain>
</file>

<file path=xl/sharedStrings.xml><?xml version="1.0" encoding="utf-8"?>
<sst xmlns="http://schemas.openxmlformats.org/spreadsheetml/2006/main" count="380" uniqueCount="65">
  <si>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</si>
  <si>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</si>
  <si>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</si>
  <si>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</si>
  <si>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</si>
  <si>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</si>
  <si>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</si>
  <si>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</si>
  <si>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</si>
  <si>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</si>
  <si>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</si>
  <si>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</si>
  <si>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</si>
  <si>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</si>
  <si>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</si>
  <si>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</si>
  <si>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</si>
  <si>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</si>
  <si>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</si>
  <si>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</si>
  <si>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</si>
  <si>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</si>
  <si>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</si>
  <si>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</si>
  <si>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</si>
  <si>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</si>
  <si>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</si>
  <si>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</si>
  <si>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</si>
  <si>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</si>
  <si>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</si>
  <si>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</si>
  <si>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</si>
  <si>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</si>
  <si>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</si>
  <si>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</si>
  <si>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</si>
  <si>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</si>
  <si>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</si>
  <si>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</si>
  <si>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</si>
  <si>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</si>
  <si>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</si>
  <si>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</si>
  <si>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</si>
  <si>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</si>
  <si>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</si>
  <si>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</si>
  <si>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</si>
  <si>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</si>
  <si>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</si>
  <si>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</si>
  <si>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</si>
  <si>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</si>
  <si>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</si>
  <si>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151.331,593 </t>
  </si>
  <si>
    <t>Total Sumă Lansată  pe Măsuri
EURI</t>
  </si>
  <si>
    <t>Alocarea Financiară a SDL 19.2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</si>
  <si>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data de 27.09.2023 a fost deschis apelul de selectie nr 2/2023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</si>
  <si>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</si>
  <si>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</si>
  <si>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</si>
  <si>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</si>
  <si>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</si>
  <si>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t>Nr inregistrare GAL Tinutul Vinului 789/01.02.2024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</si>
</sst>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T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CJ9" sqref="CJ9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89" width="13.28515625" style="40" customWidth="1"/>
    <col min="90" max="90" width="18.7109375" style="40" customWidth="1"/>
    <col min="91" max="91" width="13" style="3" customWidth="1"/>
    <col min="92" max="92" width="10.28515625" style="42" customWidth="1"/>
    <col min="93" max="93" width="20.140625" style="43" customWidth="1"/>
    <col min="94" max="94" width="167.140625" style="28" customWidth="1"/>
    <col min="98" max="98" width="11.140625" bestFit="1" customWidth="1"/>
  </cols>
  <sheetData>
    <row r="1" spans="1:98" ht="18.75" x14ac:dyDescent="0.25">
      <c r="A1" s="3"/>
      <c r="B1" s="14" t="s">
        <v>62</v>
      </c>
      <c r="C1" s="2"/>
      <c r="D1" s="2"/>
      <c r="F1" s="10"/>
      <c r="G1" s="18"/>
    </row>
    <row r="2" spans="1:98" x14ac:dyDescent="0.25">
      <c r="A2" s="104" t="s">
        <v>64</v>
      </c>
      <c r="B2" s="104"/>
      <c r="C2" s="104"/>
      <c r="D2" s="104"/>
      <c r="E2" s="104"/>
      <c r="F2" s="104"/>
    </row>
    <row r="3" spans="1:98" ht="15.75" thickBot="1" x14ac:dyDescent="0.3">
      <c r="A3" s="3"/>
      <c r="B3" s="3"/>
      <c r="C3" s="3"/>
    </row>
    <row r="4" spans="1:98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111" t="s">
        <v>46</v>
      </c>
      <c r="CM4" s="44"/>
      <c r="CN4" s="113" t="s">
        <v>47</v>
      </c>
      <c r="CO4" s="115" t="s">
        <v>48</v>
      </c>
      <c r="CP4" s="105" t="s">
        <v>28</v>
      </c>
    </row>
    <row r="5" spans="1:98" ht="60" x14ac:dyDescent="0.25">
      <c r="A5" s="108"/>
      <c r="B5" s="110"/>
      <c r="C5" s="110"/>
      <c r="D5" s="118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61</v>
      </c>
      <c r="CK5" s="21" t="s">
        <v>61</v>
      </c>
      <c r="CL5" s="112"/>
      <c r="CM5" s="45" t="s">
        <v>13</v>
      </c>
      <c r="CN5" s="114"/>
      <c r="CO5" s="116"/>
      <c r="CP5" s="106"/>
    </row>
    <row r="6" spans="1:98" ht="84.75" customHeight="1" x14ac:dyDescent="0.25">
      <c r="A6" s="122">
        <v>232</v>
      </c>
      <c r="B6" s="125" t="s">
        <v>23</v>
      </c>
      <c r="C6" s="119" t="s">
        <v>22</v>
      </c>
      <c r="D6" s="128" t="s">
        <v>27</v>
      </c>
      <c r="E6" s="131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56">
        <v>265151</v>
      </c>
      <c r="CM6" s="37">
        <f t="shared" ref="CM6:CM13" si="0">CO6/CL6</f>
        <v>1</v>
      </c>
      <c r="CN6" s="34">
        <v>2</v>
      </c>
      <c r="CO6" s="35">
        <v>265151</v>
      </c>
      <c r="CP6" s="57" t="s">
        <v>43</v>
      </c>
    </row>
    <row r="7" spans="1:98" ht="47.25" customHeight="1" x14ac:dyDescent="0.25">
      <c r="A7" s="123"/>
      <c r="B7" s="126"/>
      <c r="C7" s="120"/>
      <c r="D7" s="129"/>
      <c r="E7" s="132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33">
        <v>120000</v>
      </c>
      <c r="CM7" s="37">
        <f t="shared" si="0"/>
        <v>1</v>
      </c>
      <c r="CN7" s="34">
        <v>3</v>
      </c>
      <c r="CO7" s="35">
        <v>120000</v>
      </c>
      <c r="CP7" s="46" t="s">
        <v>39</v>
      </c>
    </row>
    <row r="8" spans="1:98" ht="46.5" customHeight="1" x14ac:dyDescent="0.25">
      <c r="A8" s="123"/>
      <c r="B8" s="126"/>
      <c r="C8" s="120"/>
      <c r="D8" s="129"/>
      <c r="E8" s="132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48">
        <v>113353</v>
      </c>
      <c r="CM8" s="37">
        <f t="shared" si="0"/>
        <v>1</v>
      </c>
      <c r="CN8" s="49">
        <v>2</v>
      </c>
      <c r="CO8" s="50">
        <v>113353</v>
      </c>
      <c r="CP8" s="47" t="s">
        <v>35</v>
      </c>
    </row>
    <row r="9" spans="1:98" ht="409.6" customHeight="1" x14ac:dyDescent="0.25">
      <c r="A9" s="123"/>
      <c r="B9" s="126"/>
      <c r="C9" s="120"/>
      <c r="D9" s="129"/>
      <c r="E9" s="132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 t="s">
        <v>55</v>
      </c>
      <c r="CL9" s="78">
        <v>1352565.19</v>
      </c>
      <c r="CM9" s="37">
        <f t="shared" si="0"/>
        <v>0.89786972855629987</v>
      </c>
      <c r="CN9" s="79">
        <v>45</v>
      </c>
      <c r="CO9" s="98">
        <v>1214427.3400000001</v>
      </c>
      <c r="CP9" s="47" t="s">
        <v>58</v>
      </c>
    </row>
    <row r="10" spans="1:98" ht="45" x14ac:dyDescent="0.25">
      <c r="A10" s="123"/>
      <c r="B10" s="126"/>
      <c r="C10" s="120"/>
      <c r="D10" s="129"/>
      <c r="E10" s="132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71">
        <v>131009</v>
      </c>
      <c r="CM10" s="37">
        <f t="shared" si="0"/>
        <v>1</v>
      </c>
      <c r="CN10" s="34">
        <v>1</v>
      </c>
      <c r="CO10" s="35">
        <v>131009</v>
      </c>
      <c r="CP10" s="55" t="s">
        <v>41</v>
      </c>
      <c r="CT10" s="26"/>
    </row>
    <row r="11" spans="1:98" ht="75" x14ac:dyDescent="0.25">
      <c r="A11" s="123"/>
      <c r="B11" s="126"/>
      <c r="C11" s="120"/>
      <c r="D11" s="129"/>
      <c r="E11" s="132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74">
        <f>23762-13527.94</f>
        <v>10234.06</v>
      </c>
      <c r="CM11" s="37">
        <f t="shared" si="0"/>
        <v>2.3218497839567096</v>
      </c>
      <c r="CN11" s="34">
        <v>1</v>
      </c>
      <c r="CO11" s="35">
        <v>23761.95</v>
      </c>
      <c r="CP11" s="55" t="s">
        <v>53</v>
      </c>
    </row>
    <row r="12" spans="1:98" ht="60" x14ac:dyDescent="0.25">
      <c r="A12" s="123"/>
      <c r="B12" s="126"/>
      <c r="C12" s="120"/>
      <c r="D12" s="129"/>
      <c r="E12" s="132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6">
        <v>80000</v>
      </c>
      <c r="CM12" s="37">
        <f t="shared" si="0"/>
        <v>1</v>
      </c>
      <c r="CN12" s="34">
        <v>8</v>
      </c>
      <c r="CO12" s="35">
        <v>80000</v>
      </c>
      <c r="CP12" s="46" t="s">
        <v>36</v>
      </c>
    </row>
    <row r="13" spans="1:98" ht="45" x14ac:dyDescent="0.25">
      <c r="A13" s="124"/>
      <c r="B13" s="127"/>
      <c r="C13" s="121"/>
      <c r="D13" s="130"/>
      <c r="E13" s="133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7">
        <v>180000</v>
      </c>
      <c r="CM13" s="37">
        <f t="shared" si="0"/>
        <v>1</v>
      </c>
      <c r="CN13" s="51">
        <v>4</v>
      </c>
      <c r="CO13" s="52">
        <v>180000</v>
      </c>
      <c r="CP13" s="46" t="s">
        <v>37</v>
      </c>
    </row>
    <row r="14" spans="1:98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73">
        <f>SUM(CL6:CL13)</f>
        <v>2252312.25</v>
      </c>
      <c r="CM14" s="25">
        <f>CL14/E6</f>
        <v>1</v>
      </c>
      <c r="CN14" s="61">
        <f>SUM(CN6:CN13)</f>
        <v>66</v>
      </c>
      <c r="CO14" s="76">
        <f>SUM(CO6:CO13)</f>
        <v>2127702.29</v>
      </c>
      <c r="CP14" s="27"/>
    </row>
    <row r="15" spans="1:98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 s="42"/>
      <c r="CM15" s="42"/>
      <c r="CO15" s="42"/>
    </row>
    <row r="16" spans="1:98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 s="42"/>
      <c r="CM16" s="42"/>
      <c r="CO16" s="42"/>
    </row>
    <row r="17" spans="2:93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 s="42"/>
      <c r="CM17" s="42"/>
      <c r="CO17" s="42"/>
    </row>
    <row r="18" spans="2:93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 s="42"/>
      <c r="CM18" s="42"/>
      <c r="CO18" s="42"/>
    </row>
    <row r="19" spans="2:93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 s="42"/>
      <c r="CM19" s="42"/>
      <c r="CO19" s="42"/>
    </row>
    <row r="20" spans="2:93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 s="42"/>
      <c r="CM20" s="42"/>
      <c r="CO20" s="42"/>
    </row>
    <row r="21" spans="2:93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 s="42"/>
      <c r="CM21" s="42"/>
      <c r="CO21" s="42"/>
    </row>
    <row r="22" spans="2:93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 s="42"/>
      <c r="CM22" s="42"/>
      <c r="CO22" s="42"/>
    </row>
    <row r="23" spans="2:93" x14ac:dyDescent="0.25">
      <c r="B23" s="3"/>
      <c r="C23" s="3"/>
    </row>
    <row r="24" spans="2:93" x14ac:dyDescent="0.25">
      <c r="B24" s="3"/>
      <c r="C24" s="3"/>
    </row>
    <row r="25" spans="2:93" x14ac:dyDescent="0.25">
      <c r="B25" s="3"/>
      <c r="C25" s="3"/>
    </row>
    <row r="26" spans="2:93" x14ac:dyDescent="0.25">
      <c r="B26" s="3"/>
      <c r="C26" s="3"/>
    </row>
    <row r="27" spans="2:93" x14ac:dyDescent="0.25">
      <c r="B27" s="3"/>
      <c r="C27" s="3"/>
    </row>
    <row r="28" spans="2:93" x14ac:dyDescent="0.25">
      <c r="B28" s="3"/>
      <c r="C28" s="3"/>
    </row>
    <row r="29" spans="2:93" x14ac:dyDescent="0.25">
      <c r="B29" s="3"/>
      <c r="C29" s="3"/>
    </row>
    <row r="30" spans="2:93" x14ac:dyDescent="0.25">
      <c r="B30" s="3"/>
      <c r="C30" s="3"/>
    </row>
    <row r="31" spans="2:93" x14ac:dyDescent="0.25">
      <c r="B31" s="3"/>
      <c r="C31" s="3"/>
    </row>
    <row r="32" spans="2:9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P4:CP5"/>
    <mergeCell ref="A4:A5"/>
    <mergeCell ref="B4:B5"/>
    <mergeCell ref="C4:C5"/>
    <mergeCell ref="CL4:CL5"/>
    <mergeCell ref="CN4:CN5"/>
    <mergeCell ref="CO4:CO5"/>
    <mergeCell ref="D4:D5"/>
  </mergeCells>
  <conditionalFormatting sqref="CM23:CM1048576 G22 E15:E21 CM1:CM5 CM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M6:CM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CM23:CM1048576 G22 E15:E21 CM1:CM5 CM14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CM6:CM13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63</v>
      </c>
      <c r="C1" s="2"/>
      <c r="D1" s="2"/>
      <c r="F1" s="10"/>
      <c r="G1" s="18"/>
    </row>
    <row r="2" spans="1:90" x14ac:dyDescent="0.25">
      <c r="A2" s="104"/>
      <c r="B2" s="104"/>
      <c r="C2" s="104"/>
      <c r="D2" s="104"/>
      <c r="E2" s="104"/>
      <c r="F2" s="104"/>
    </row>
    <row r="3" spans="1:90" ht="15.75" thickBot="1" x14ac:dyDescent="0.3">
      <c r="A3" s="72"/>
      <c r="B3" s="72"/>
      <c r="C3" s="72"/>
    </row>
    <row r="4" spans="1:90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56</v>
      </c>
      <c r="CI4" s="85"/>
      <c r="CJ4" s="134" t="s">
        <v>51</v>
      </c>
      <c r="CK4" s="136" t="s">
        <v>50</v>
      </c>
      <c r="CL4" s="105" t="s">
        <v>28</v>
      </c>
    </row>
    <row r="5" spans="1:90" ht="60" x14ac:dyDescent="0.25">
      <c r="A5" s="108"/>
      <c r="B5" s="110"/>
      <c r="C5" s="110"/>
      <c r="D5" s="118"/>
      <c r="E5" s="86" t="s">
        <v>57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61</v>
      </c>
      <c r="CH5" s="141"/>
      <c r="CI5" s="89" t="s">
        <v>13</v>
      </c>
      <c r="CJ5" s="135"/>
      <c r="CK5" s="137"/>
      <c r="CL5" s="106"/>
    </row>
    <row r="6" spans="1:90" ht="131.25" customHeight="1" x14ac:dyDescent="0.25">
      <c r="A6" s="123">
        <v>232</v>
      </c>
      <c r="B6" s="126" t="s">
        <v>23</v>
      </c>
      <c r="C6" s="120" t="s">
        <v>22</v>
      </c>
      <c r="D6" s="129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59</v>
      </c>
    </row>
    <row r="7" spans="1:90" ht="146.25" customHeight="1" x14ac:dyDescent="0.25">
      <c r="A7" s="124"/>
      <c r="B7" s="127"/>
      <c r="C7" s="121"/>
      <c r="D7" s="130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60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A2:F2"/>
    <mergeCell ref="A4:A5"/>
    <mergeCell ref="B4:B5"/>
    <mergeCell ref="C4:C5"/>
    <mergeCell ref="D4:D5"/>
    <mergeCell ref="CJ4:CJ5"/>
    <mergeCell ref="CK4:CK5"/>
    <mergeCell ref="CL4:CL5"/>
    <mergeCell ref="A6:A7"/>
    <mergeCell ref="B6:B7"/>
    <mergeCell ref="C6:C7"/>
    <mergeCell ref="D6:D7"/>
    <mergeCell ref="E6:E7"/>
    <mergeCell ref="CH4:CH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2024-02-01T07:21:27Z</dcterms:modified>
</cp:coreProperties>
</file>