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 defaultThemeVersion="124226"/>
  <xr:revisionPtr revIDLastSave="0" documentId="13_ncr:1_{B8314635-07D7-4820-9721-5BD5551D0B57}" xr6:coauthVersionLast="36" xr6:coauthVersionMax="45" xr10:uidLastSave="{00000000-0000-0000-0000-000000000000}"/>
  <bookViews>
    <workbookView xWindow="0" yWindow="0" windowWidth="28800" windowHeight="12225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EURI'!$A$5:$BZ$8</definedName>
    <definedName name="_xlnm._FilterDatabase" localSheetId="0" hidden="1">'CALENDAR TOATE GAL-urile- FEADR'!$A$5:$BZ$14</definedName>
  </definedNames>
  <calcPr calcId="191029"/>
</workbook>
</file>

<file path=xl/calcChain.xml><?xml version="1.0" encoding="utf-8"?>
<calcChain xmlns="http://schemas.openxmlformats.org/spreadsheetml/2006/main">
  <c r="E6" i="1" l="1"/>
  <c r="BY11" i="1"/>
  <c r="BY9" i="1"/>
  <c r="CB8" i="2"/>
  <c r="CA8" i="2"/>
  <c r="BY8" i="2"/>
  <c r="BZ8" i="2" s="1"/>
  <c r="BZ7" i="2"/>
  <c r="BZ6" i="2"/>
  <c r="BY14" i="1" l="1"/>
  <c r="CA14" i="1" l="1"/>
  <c r="CB14" i="1"/>
  <c r="BZ13" i="1" l="1"/>
  <c r="BZ12" i="1"/>
  <c r="BZ11" i="1"/>
  <c r="BZ10" i="1"/>
  <c r="BZ9" i="1"/>
  <c r="BZ8" i="1"/>
  <c r="BZ7" i="1"/>
  <c r="BZ6" i="1"/>
  <c r="BZ14" i="1" l="1"/>
</calcChain>
</file>

<file path=xl/sharedStrings.xml><?xml version="1.0" encoding="utf-8"?>
<sst xmlns="http://schemas.openxmlformats.org/spreadsheetml/2006/main" count="861" uniqueCount="65">
  <si>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</si>
  <si>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</si>
  <si>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</si>
  <si>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</si>
  <si>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</si>
  <si>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</si>
  <si>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</si>
  <si>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</si>
  <si>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</si>
  <si>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</si>
  <si>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</si>
  <si>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</si>
  <si>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</si>
  <si>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</si>
  <si>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</si>
  <si>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</si>
  <si>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</si>
  <si>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</si>
  <si>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</si>
  <si>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</si>
  <si>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</si>
  <si>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</si>
  <si>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</si>
  <si>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</si>
  <si>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</si>
  <si>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</si>
  <si>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</si>
  <si>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</si>
  <si>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</si>
  <si>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</si>
  <si>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</si>
  <si>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</si>
  <si>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</si>
  <si>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</si>
  <si>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</si>
  <si>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</si>
  <si>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</si>
  <si>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</si>
  <si>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</si>
  <si>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</si>
  <si>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</si>
  <si>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</si>
  <si>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</si>
  <si>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</si>
  <si>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</si>
  <si>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</si>
  <si>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</si>
  <si>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t>Nr inregistrare GAL Tinutul Vinului 173/02.09.2022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</si>
  <si>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</si>
  <si>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</si>
  <si>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</si>
  <si>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</si>
  <si>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</si>
  <si>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</si>
  <si>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</si>
  <si>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</si>
  <si>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Calendar lansări apeluri de selecție 2020 - 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</si>
  <si>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</si>
  <si>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</si>
  <si>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</si>
  <si>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</si>
  <si>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</si>
  <si>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IANOARIE</t>
  </si>
  <si>
    <t>Nr inregistrare GAL Tinutul Vinului 266/05.12.2022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</si>
  <si>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</t>
    </r>
    <r>
      <rPr>
        <sz val="12"/>
        <color theme="1"/>
        <rFont val="Calibri"/>
        <family val="2"/>
        <scheme val="minor"/>
      </rPr>
      <t>In urma apelului inchis la 14.06.2022 a fost selectat un proiect in valoare de 9,370.00 euro.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</si>
</sst>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5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G208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C15" sqref="CC15"/>
    </sheetView>
  </sheetViews>
  <sheetFormatPr defaultRowHeight="15" x14ac:dyDescent="0.25"/>
  <cols>
    <col min="1" max="1" width="5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3" width="13.28515625" style="40" hidden="1" customWidth="1"/>
    <col min="74" max="76" width="13.28515625" style="40" customWidth="1"/>
    <col min="77" max="77" width="18.7109375" style="40" customWidth="1"/>
    <col min="78" max="78" width="13" style="3" customWidth="1"/>
    <col min="79" max="79" width="10.28515625" style="42" customWidth="1"/>
    <col min="80" max="80" width="15.85546875" style="43" customWidth="1"/>
    <col min="81" max="81" width="122.28515625" style="28" customWidth="1"/>
    <col min="85" max="85" width="11.140625" bestFit="1" customWidth="1"/>
  </cols>
  <sheetData>
    <row r="1" spans="1:85" ht="18.75" x14ac:dyDescent="0.25">
      <c r="A1" s="3"/>
      <c r="B1" s="14" t="s">
        <v>41</v>
      </c>
      <c r="C1" s="2"/>
      <c r="D1" s="2"/>
      <c r="F1" s="10"/>
      <c r="G1" s="18"/>
    </row>
    <row r="2" spans="1:85" x14ac:dyDescent="0.25">
      <c r="A2" s="96" t="s">
        <v>63</v>
      </c>
      <c r="B2" s="96"/>
      <c r="C2" s="96"/>
      <c r="D2" s="96"/>
      <c r="E2" s="96"/>
      <c r="F2" s="96"/>
    </row>
    <row r="3" spans="1:85" ht="15.75" thickBot="1" x14ac:dyDescent="0.3">
      <c r="A3" s="3"/>
      <c r="B3" s="3"/>
      <c r="C3" s="3"/>
    </row>
    <row r="4" spans="1:85" ht="15" customHeight="1" x14ac:dyDescent="0.25">
      <c r="A4" s="99" t="s">
        <v>0</v>
      </c>
      <c r="B4" s="101" t="s">
        <v>1</v>
      </c>
      <c r="C4" s="101" t="s">
        <v>2</v>
      </c>
      <c r="D4" s="10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103" t="s">
        <v>48</v>
      </c>
      <c r="BZ4" s="44"/>
      <c r="CA4" s="105" t="s">
        <v>49</v>
      </c>
      <c r="CB4" s="107" t="s">
        <v>50</v>
      </c>
      <c r="CC4" s="97" t="s">
        <v>28</v>
      </c>
    </row>
    <row r="5" spans="1:85" ht="60" x14ac:dyDescent="0.25">
      <c r="A5" s="100"/>
      <c r="B5" s="102"/>
      <c r="C5" s="102"/>
      <c r="D5" s="110"/>
      <c r="E5" s="15" t="s">
        <v>51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61</v>
      </c>
      <c r="BY5" s="104"/>
      <c r="BZ5" s="45" t="s">
        <v>13</v>
      </c>
      <c r="CA5" s="106"/>
      <c r="CB5" s="108"/>
      <c r="CC5" s="98"/>
    </row>
    <row r="6" spans="1:85" ht="84.75" customHeight="1" x14ac:dyDescent="0.25">
      <c r="A6" s="84">
        <v>232</v>
      </c>
      <c r="B6" s="87" t="s">
        <v>23</v>
      </c>
      <c r="C6" s="81" t="s">
        <v>22</v>
      </c>
      <c r="D6" s="90" t="s">
        <v>27</v>
      </c>
      <c r="E6" s="93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56">
        <v>265151</v>
      </c>
      <c r="BZ6" s="37">
        <f t="shared" ref="BZ6:BZ13" si="0">CB6/BY6</f>
        <v>1</v>
      </c>
      <c r="CA6" s="34">
        <v>2</v>
      </c>
      <c r="CB6" s="35">
        <v>265151</v>
      </c>
      <c r="CC6" s="57" t="s">
        <v>44</v>
      </c>
    </row>
    <row r="7" spans="1:85" ht="47.25" customHeight="1" x14ac:dyDescent="0.25">
      <c r="A7" s="85"/>
      <c r="B7" s="88"/>
      <c r="C7" s="82"/>
      <c r="D7" s="91"/>
      <c r="E7" s="94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33">
        <v>120000</v>
      </c>
      <c r="BZ7" s="37">
        <f t="shared" si="0"/>
        <v>1</v>
      </c>
      <c r="CA7" s="34">
        <v>3</v>
      </c>
      <c r="CB7" s="35">
        <v>120000</v>
      </c>
      <c r="CC7" s="46" t="s">
        <v>39</v>
      </c>
    </row>
    <row r="8" spans="1:85" ht="46.5" customHeight="1" x14ac:dyDescent="0.25">
      <c r="A8" s="85"/>
      <c r="B8" s="88"/>
      <c r="C8" s="82"/>
      <c r="D8" s="91"/>
      <c r="E8" s="94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48">
        <v>113353</v>
      </c>
      <c r="BZ8" s="37">
        <f t="shared" si="0"/>
        <v>1</v>
      </c>
      <c r="CA8" s="49">
        <v>2</v>
      </c>
      <c r="CB8" s="50">
        <v>113353</v>
      </c>
      <c r="CC8" s="47" t="s">
        <v>35</v>
      </c>
    </row>
    <row r="9" spans="1:85" ht="409.6" customHeight="1" x14ac:dyDescent="0.25">
      <c r="A9" s="85"/>
      <c r="B9" s="88"/>
      <c r="C9" s="82"/>
      <c r="D9" s="91"/>
      <c r="E9" s="94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43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9">
        <f>1073133.88+265903.37+13527.94</f>
        <v>1352565.19</v>
      </c>
      <c r="BZ9" s="37">
        <f t="shared" si="0"/>
        <v>0.69062557347051057</v>
      </c>
      <c r="CA9" s="49">
        <v>32</v>
      </c>
      <c r="CB9" s="50">
        <v>934116.11</v>
      </c>
      <c r="CC9" s="47" t="s">
        <v>64</v>
      </c>
    </row>
    <row r="10" spans="1:85" ht="45" x14ac:dyDescent="0.25">
      <c r="A10" s="85"/>
      <c r="B10" s="88"/>
      <c r="C10" s="82"/>
      <c r="D10" s="91"/>
      <c r="E10" s="94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72">
        <v>131009</v>
      </c>
      <c r="BZ10" s="37">
        <f t="shared" si="0"/>
        <v>1</v>
      </c>
      <c r="CA10" s="34">
        <v>1</v>
      </c>
      <c r="CB10" s="35">
        <v>131009</v>
      </c>
      <c r="CC10" s="55" t="s">
        <v>42</v>
      </c>
      <c r="CG10" s="26"/>
    </row>
    <row r="11" spans="1:85" ht="90" x14ac:dyDescent="0.25">
      <c r="A11" s="85"/>
      <c r="B11" s="88"/>
      <c r="C11" s="82"/>
      <c r="D11" s="91"/>
      <c r="E11" s="94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78">
        <f>23762-13527.94</f>
        <v>10234.06</v>
      </c>
      <c r="BZ11" s="37">
        <f t="shared" si="0"/>
        <v>2.3218497839567096</v>
      </c>
      <c r="CA11" s="34">
        <v>1</v>
      </c>
      <c r="CB11" s="35">
        <v>23761.95</v>
      </c>
      <c r="CC11" s="55" t="s">
        <v>60</v>
      </c>
    </row>
    <row r="12" spans="1:85" ht="75" x14ac:dyDescent="0.25">
      <c r="A12" s="85"/>
      <c r="B12" s="88"/>
      <c r="C12" s="82"/>
      <c r="D12" s="91"/>
      <c r="E12" s="94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67">
        <v>80000</v>
      </c>
      <c r="BZ12" s="37">
        <f t="shared" si="0"/>
        <v>1</v>
      </c>
      <c r="CA12" s="34">
        <v>8</v>
      </c>
      <c r="CB12" s="35">
        <v>80000</v>
      </c>
      <c r="CC12" s="46" t="s">
        <v>36</v>
      </c>
    </row>
    <row r="13" spans="1:85" ht="75" x14ac:dyDescent="0.25">
      <c r="A13" s="86"/>
      <c r="B13" s="89"/>
      <c r="C13" s="83"/>
      <c r="D13" s="92"/>
      <c r="E13" s="95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68">
        <v>180000</v>
      </c>
      <c r="BZ13" s="37">
        <f t="shared" si="0"/>
        <v>1</v>
      </c>
      <c r="CA13" s="51">
        <v>4</v>
      </c>
      <c r="CB13" s="52">
        <v>180000</v>
      </c>
      <c r="CC13" s="46" t="s">
        <v>37</v>
      </c>
    </row>
    <row r="14" spans="1:8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77">
        <f>SUM(BY6:BY13)</f>
        <v>2252312.25</v>
      </c>
      <c r="BZ14" s="25">
        <f>BY14/E6</f>
        <v>1</v>
      </c>
      <c r="CA14" s="61">
        <f>SUM(CA6:CA13)</f>
        <v>53</v>
      </c>
      <c r="CB14" s="62">
        <f>SUM(CB6:CB13)</f>
        <v>1847391.0599999998</v>
      </c>
      <c r="CC14" s="27"/>
    </row>
    <row r="15" spans="1:85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 s="42"/>
      <c r="BZ15" s="42"/>
      <c r="CB15" s="42"/>
    </row>
    <row r="16" spans="1:85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 s="42"/>
      <c r="BZ16" s="42"/>
      <c r="CB16" s="42"/>
    </row>
    <row r="17" spans="2:80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 s="42"/>
      <c r="BZ17" s="42"/>
      <c r="CB17" s="42"/>
    </row>
    <row r="18" spans="2:80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 s="42"/>
      <c r="BZ18" s="42"/>
      <c r="CB18" s="42"/>
    </row>
    <row r="19" spans="2:80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 s="42"/>
      <c r="BZ19" s="42"/>
      <c r="CB19" s="42"/>
    </row>
    <row r="20" spans="2:80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 s="42"/>
      <c r="BZ20" s="42"/>
      <c r="CB20" s="42"/>
    </row>
    <row r="21" spans="2:80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 s="42"/>
      <c r="BZ21" s="42"/>
      <c r="CB21" s="42"/>
    </row>
    <row r="22" spans="2:80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 s="42"/>
      <c r="BZ22" s="42"/>
      <c r="CB22" s="42"/>
    </row>
    <row r="23" spans="2:80" x14ac:dyDescent="0.25">
      <c r="B23" s="3"/>
      <c r="C23" s="3"/>
    </row>
    <row r="24" spans="2:80" x14ac:dyDescent="0.25">
      <c r="B24" s="3"/>
      <c r="C24" s="3"/>
    </row>
    <row r="25" spans="2:80" x14ac:dyDescent="0.25">
      <c r="B25" s="3"/>
      <c r="C25" s="3"/>
    </row>
    <row r="26" spans="2:80" x14ac:dyDescent="0.25">
      <c r="B26" s="3"/>
      <c r="C26" s="3"/>
    </row>
    <row r="27" spans="2:80" x14ac:dyDescent="0.25">
      <c r="B27" s="3"/>
      <c r="C27" s="3"/>
    </row>
    <row r="28" spans="2:80" x14ac:dyDescent="0.25">
      <c r="B28" s="3"/>
      <c r="C28" s="3"/>
    </row>
    <row r="29" spans="2:80" x14ac:dyDescent="0.25">
      <c r="B29" s="3"/>
      <c r="C29" s="3"/>
    </row>
    <row r="30" spans="2:80" x14ac:dyDescent="0.25">
      <c r="B30" s="3"/>
      <c r="C30" s="3"/>
    </row>
    <row r="31" spans="2:80" x14ac:dyDescent="0.25">
      <c r="B31" s="3"/>
      <c r="C31" s="3"/>
    </row>
    <row r="32" spans="2:80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CC4:CC5"/>
    <mergeCell ref="A4:A5"/>
    <mergeCell ref="B4:B5"/>
    <mergeCell ref="C4:C5"/>
    <mergeCell ref="BY4:BY5"/>
    <mergeCell ref="CA4:CA5"/>
    <mergeCell ref="CB4:CB5"/>
    <mergeCell ref="D4:D5"/>
    <mergeCell ref="C6:C13"/>
    <mergeCell ref="A6:A13"/>
    <mergeCell ref="B6:B13"/>
    <mergeCell ref="D6:D13"/>
    <mergeCell ref="E6:E13"/>
  </mergeCells>
  <conditionalFormatting sqref="BZ23:BZ1048576 G22 E15:E21 BZ1:BZ5 BZ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Z6:BZ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BZ23:BZ1048576 G22 E15:E21 BZ1:BZ5 BZ14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BZ6:BZ13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C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F28" sqref="F28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3" width="13.28515625" style="40" hidden="1" customWidth="1"/>
    <col min="74" max="76" width="13.28515625" style="40" customWidth="1"/>
    <col min="77" max="77" width="18.7109375" style="40" customWidth="1"/>
    <col min="78" max="78" width="13" style="73" customWidth="1"/>
    <col min="79" max="79" width="12.42578125" style="42" customWidth="1"/>
    <col min="80" max="80" width="15.85546875" style="43" customWidth="1"/>
    <col min="81" max="81" width="51" style="28" customWidth="1"/>
  </cols>
  <sheetData>
    <row r="1" spans="1:81" ht="18.75" x14ac:dyDescent="0.25">
      <c r="A1" s="73"/>
      <c r="B1" s="14" t="s">
        <v>56</v>
      </c>
      <c r="C1" s="2"/>
      <c r="D1" s="2"/>
      <c r="F1" s="10"/>
      <c r="G1" s="18"/>
    </row>
    <row r="2" spans="1:81" x14ac:dyDescent="0.25">
      <c r="A2" s="96" t="s">
        <v>47</v>
      </c>
      <c r="B2" s="96"/>
      <c r="C2" s="96"/>
      <c r="D2" s="96"/>
      <c r="E2" s="96"/>
      <c r="F2" s="96"/>
    </row>
    <row r="3" spans="1:81" ht="15.75" thickBot="1" x14ac:dyDescent="0.3">
      <c r="A3" s="73"/>
      <c r="B3" s="73"/>
      <c r="C3" s="73"/>
    </row>
    <row r="4" spans="1:81" ht="15" customHeight="1" x14ac:dyDescent="0.25">
      <c r="A4" s="99" t="s">
        <v>0</v>
      </c>
      <c r="B4" s="101" t="s">
        <v>1</v>
      </c>
      <c r="C4" s="101" t="s">
        <v>2</v>
      </c>
      <c r="D4" s="10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62</v>
      </c>
      <c r="BY4" s="103" t="s">
        <v>53</v>
      </c>
      <c r="BZ4" s="44"/>
      <c r="CA4" s="105" t="s">
        <v>55</v>
      </c>
      <c r="CB4" s="107" t="s">
        <v>54</v>
      </c>
      <c r="CC4" s="97" t="s">
        <v>28</v>
      </c>
    </row>
    <row r="5" spans="1:81" ht="60" x14ac:dyDescent="0.25">
      <c r="A5" s="100"/>
      <c r="B5" s="102"/>
      <c r="C5" s="102"/>
      <c r="D5" s="110"/>
      <c r="E5" s="15" t="s">
        <v>52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61</v>
      </c>
      <c r="BY5" s="104"/>
      <c r="BZ5" s="45" t="s">
        <v>13</v>
      </c>
      <c r="CA5" s="106"/>
      <c r="CB5" s="108"/>
      <c r="CC5" s="98"/>
    </row>
    <row r="6" spans="1:81" ht="99.75" customHeight="1" x14ac:dyDescent="0.25">
      <c r="A6" s="85">
        <v>232</v>
      </c>
      <c r="B6" s="88" t="s">
        <v>23</v>
      </c>
      <c r="C6" s="82" t="s">
        <v>22</v>
      </c>
      <c r="D6" s="91" t="s">
        <v>57</v>
      </c>
      <c r="E6" s="94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9">
        <v>59127.94</v>
      </c>
      <c r="BY6" s="74">
        <v>59127.94</v>
      </c>
      <c r="BZ6" s="37">
        <f t="shared" ref="BZ6:BZ7" si="0">CB6/BY6</f>
        <v>0</v>
      </c>
      <c r="CA6" s="49"/>
      <c r="CB6" s="50"/>
      <c r="CC6" s="80" t="s">
        <v>58</v>
      </c>
    </row>
    <row r="7" spans="1:81" ht="99.75" customHeight="1" x14ac:dyDescent="0.25">
      <c r="A7" s="86"/>
      <c r="B7" s="89"/>
      <c r="C7" s="83"/>
      <c r="D7" s="92"/>
      <c r="E7" s="95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6">
        <v>45000</v>
      </c>
      <c r="BY7" s="75">
        <v>45000</v>
      </c>
      <c r="BZ7" s="37">
        <f t="shared" si="0"/>
        <v>0</v>
      </c>
      <c r="CA7" s="51"/>
      <c r="CB7" s="52"/>
      <c r="CC7" s="55" t="s">
        <v>59</v>
      </c>
    </row>
    <row r="8" spans="1:81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53">
        <f>SUM(BY6:BY7)</f>
        <v>104127.94</v>
      </c>
      <c r="BZ8" s="25" t="e">
        <f>BY8/#REF!</f>
        <v>#REF!</v>
      </c>
      <c r="CA8" s="61">
        <f>SUM(CA6:CA7)</f>
        <v>0</v>
      </c>
      <c r="CB8" s="62">
        <f>SUM(CB6:CB7)</f>
        <v>0</v>
      </c>
      <c r="CC8" s="27"/>
    </row>
  </sheetData>
  <mergeCells count="14">
    <mergeCell ref="CA4:CA5"/>
    <mergeCell ref="CB4:CB5"/>
    <mergeCell ref="CC4:CC5"/>
    <mergeCell ref="A6:A7"/>
    <mergeCell ref="B6:B7"/>
    <mergeCell ref="C6:C7"/>
    <mergeCell ref="D6:D7"/>
    <mergeCell ref="E6:E7"/>
    <mergeCell ref="BY4:BY5"/>
    <mergeCell ref="A2:F2"/>
    <mergeCell ref="A4:A5"/>
    <mergeCell ref="B4:B5"/>
    <mergeCell ref="C4:C5"/>
    <mergeCell ref="D4:D5"/>
  </mergeCells>
  <conditionalFormatting sqref="BZ6:BZ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BZ1:BZ5 BZ8:BZ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3.937007874015748E-2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BZ6:BZ7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BZ1:BZ5 BZ8:BZ1048576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2022-12-09T09:04:46Z</dcterms:modified>
</cp:coreProperties>
</file>