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filterPrivacy="1" defaultThemeVersion="124226"/>
  <xr:revisionPtr revIDLastSave="0" documentId="13_ncr:1_{30F753E0-9B0E-4E71-B057-692F8B43B15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ALENDAR TOATE GAL-urile" sheetId="1" r:id="rId1"/>
  </sheets>
  <definedNames>
    <definedName name="_xlnm._FilterDatabase" localSheetId="0" hidden="1">'CALENDAR TOATE GAL-urile'!$A$5:$BR$14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Q14" i="1" l="1"/>
  <c r="BS14" i="1" l="1"/>
  <c r="BT14" i="1"/>
  <c r="BR13" i="1" l="1"/>
  <c r="BR12" i="1"/>
  <c r="BR11" i="1"/>
  <c r="BR10" i="1"/>
  <c r="BR9" i="1"/>
  <c r="BR8" i="1"/>
  <c r="BR7" i="1"/>
  <c r="BR6" i="1"/>
  <c r="BR14" i="1" l="1"/>
</calcChain>
</file>

<file path=xl/sharedStrings.xml><?xml version="1.0" encoding="utf-8"?>
<sst xmlns="http://schemas.openxmlformats.org/spreadsheetml/2006/main" count="159" uniqueCount="54">
  <si>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</si>
  <si>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</si>
  <si>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</si>
  <si>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</si>
  <si>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</si>
  <si>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</si>
  <si>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</si>
  <si>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</si>
  <si>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</si>
  <si>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</si>
  <si>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</si>
  <si>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</si>
  <si>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</si>
  <si>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</si>
  <si>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</si>
  <si>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</si>
  <si>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</si>
  <si>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</si>
  <si>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</si>
  <si>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</si>
  <si>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</si>
  <si>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</si>
  <si>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</si>
  <si>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</si>
  <si>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</si>
  <si>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</si>
  <si>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</si>
  <si>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</si>
  <si>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</si>
  <si>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 xml:space="preserve">Nr. proiecte selectate la nivelul GAL </t>
  </si>
  <si>
    <t>IANUARIE</t>
  </si>
  <si>
    <t>FEBRUARIE</t>
  </si>
  <si>
    <t>MARTIE</t>
  </si>
  <si>
    <t>APRILIE</t>
  </si>
  <si>
    <t>Suma ce  va fi Lansată (2018)</t>
  </si>
  <si>
    <t>Total Sumă Lansată  pe Măsuri</t>
  </si>
  <si>
    <t>Alocarea Financiară a SDL 19.2</t>
  </si>
  <si>
    <t>Valoarea nerambursabila a proiectelor selectate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</si>
  <si>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</si>
  <si>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</si>
  <si>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</si>
  <si>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</si>
  <si>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Suma ce  va fi Lansată (2020)</t>
  </si>
  <si>
    <t>In data de 20.09.2018 a avut loc Comitetul de Selectie in urma caruia au fost selectate 3 proiecte in valoare de 120.000 euro, alte 2 proiecte fiind declarate eligibile fara finantare.</t>
  </si>
  <si>
    <t>159,333,28</t>
  </si>
  <si>
    <t xml:space="preserve">Calendar lansări apeluri de selecție 2020 </t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</si>
  <si>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euro. Suma de 55,00 eur a fost mutată pe măsura M7/6B prin modificare de SDL avizată de LEADER AM cu nr.235339/22.04.2020.</t>
  </si>
  <si>
    <t>97,006,88</t>
  </si>
  <si>
    <t>In data de 09.05.2019 a avut loc comitetul de selectie in urma caruia a fost  selectat un proiect in valoare de 23,761.95. In urma clarificariilor de la AFIR, suma eligibila a fost 23513.95.Suma ramasa disponibila 5,480.5 euro
Suma de 5.480,00 eur a fost mutata ăe măsura M7/6B prin modificare de SDL avizata de LEADER AM cu nr.235339/22.04.2020.</t>
  </si>
  <si>
    <t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euro. Suma de 2.923,00 eur a fost mutată pe măsura M7/6B prin modificare de SDL avizată de LEADER AM cu nr.235339/22.04.2020.</t>
  </si>
  <si>
    <t>Suma ce  va fi Lansată (2021)</t>
  </si>
  <si>
    <r>
      <t xml:space="preserve">Au avut loc 2 rapoarte de selectie, primul in noiembrie 2017 cand au fost selectate </t>
    </r>
    <r>
      <rPr>
        <b/>
        <u/>
        <sz val="11"/>
        <color theme="1"/>
        <rFont val="Calibri"/>
        <family val="2"/>
        <scheme val="minor"/>
      </rPr>
      <t>13 proiecte in valoare de 648.585 euro</t>
    </r>
    <r>
      <rPr>
        <sz val="11"/>
        <color theme="1"/>
        <rFont val="Calibri"/>
        <family val="2"/>
        <scheme val="minor"/>
      </rPr>
      <t xml:space="preserve">, iar cel de-al doilea in aprilie 2018 cand au fost selectate </t>
    </r>
    <r>
      <rPr>
        <b/>
        <u/>
        <sz val="11"/>
        <color theme="1"/>
        <rFont val="Calibri"/>
        <family val="2"/>
        <scheme val="minor"/>
      </rPr>
      <t>4 proiecte in valoare de 148.458 euro</t>
    </r>
    <r>
      <rPr>
        <sz val="11"/>
        <color theme="1"/>
        <rFont val="Calibri"/>
        <family val="2"/>
        <scheme val="minor"/>
      </rPr>
      <t xml:space="preserve">. Suma ramasa disponibila  de 2.957 euro a fost mutata catre alte masuri in urma avizarii modificarii de SDL.
 Măsura a fost suplimentată astfel: 
-150.875,28 eur au provenit din bonusare din partea LEADER AM
-5.480,00 eur au provenit din măsura M1/1c
-2.923,00 eur au provenit din măsura M2/2A
-55,00 eur au provenit din măsura M8/6B.
Pentru toate aceste 4 suplimentări s-a făcut modificare de SDL care a fost avizată de LEADER AM cu nr.235339/22.04.2020.                  </t>
    </r>
    <r>
      <rPr>
        <sz val="11"/>
        <rFont val="Calibri"/>
        <family val="2"/>
        <scheme val="minor"/>
      </rPr>
      <t>Apel deschis in perioada 14.07.2020-14.08.2020.In urma apelului au fost selectate</t>
    </r>
    <r>
      <rPr>
        <b/>
        <u/>
        <sz val="11"/>
        <rFont val="Calibri"/>
        <family val="2"/>
        <scheme val="minor"/>
      </rPr>
      <t xml:space="preserve"> 7 proiecte in valoare de 62,113,11 euro</t>
    </r>
    <r>
      <rPr>
        <sz val="11"/>
        <rFont val="Calibri"/>
        <family val="2"/>
        <scheme val="minor"/>
      </rPr>
      <t xml:space="preserve">. 
</t>
    </r>
    <r>
      <rPr>
        <sz val="11"/>
        <color theme="1"/>
        <rFont val="Calibri"/>
        <family val="2"/>
        <scheme val="minor"/>
      </rPr>
      <t xml:space="preserve">Apel deschis pe 02.10.2020 ,pana la data 14.01.2021.
In urma apelului inchis la 14.01.2021 au fost selectate </t>
    </r>
    <r>
      <rPr>
        <b/>
        <u/>
        <sz val="11"/>
        <color theme="1"/>
        <rFont val="Calibri"/>
        <family val="2"/>
        <scheme val="minor"/>
      </rPr>
      <t>2 proiecte in suma totala de 18740 eur.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 xml:space="preserve">Apel deschis in perioada 23.02-24.03.2021.  In urma apelului inchis, au fost selectate 5 proiecte in valoare de 46850 eur. 
</t>
    </r>
    <r>
      <rPr>
        <sz val="11"/>
        <color rgb="FFFF0000"/>
        <rFont val="Calibri"/>
        <family val="2"/>
        <scheme val="minor"/>
      </rPr>
      <t>In urma Raportului privind rezultatul evaluarii implementarii SDL, Nota aprobare modificare SDL-nr.221541/09.08.2021, au fost alocati 116.757,60 euro pe masura M7/6B</t>
    </r>
  </si>
  <si>
    <t>Suma ce  va fi Lansată (2022)</t>
  </si>
  <si>
    <t>Nr inregistrare GAL Tinutul Vinului 44/01.03.2022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</si>
</sst>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  <numFmt numFmtId="169" formatCode="#,##0.00;[Red]#,##0.0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Trebuchet MS"/>
      <family val="2"/>
      <charset val="238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03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vertical="center" wrapText="1"/>
    </xf>
    <xf numFmtId="0" fontId="0" fillId="4" borderId="21" xfId="0" applyFont="1" applyFill="1" applyBorder="1" applyAlignment="1">
      <alignment wrapText="1"/>
    </xf>
    <xf numFmtId="4" fontId="25" fillId="0" borderId="5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4" fontId="12" fillId="4" borderId="5" xfId="0" applyNumberFormat="1" applyFont="1" applyFill="1" applyBorder="1" applyAlignment="1">
      <alignment vertical="center"/>
    </xf>
    <xf numFmtId="0" fontId="25" fillId="4" borderId="5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vertical="center" wrapText="1"/>
    </xf>
    <xf numFmtId="4" fontId="10" fillId="5" borderId="5" xfId="0" applyNumberFormat="1" applyFont="1" applyFill="1" applyBorder="1" applyAlignment="1">
      <alignment horizontal="center" vertical="center"/>
    </xf>
    <xf numFmtId="4" fontId="24" fillId="0" borderId="5" xfId="1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horizontal="left" vertical="center" wrapText="1"/>
    </xf>
    <xf numFmtId="3" fontId="0" fillId="4" borderId="0" xfId="0" applyNumberFormat="1" applyFont="1" applyFill="1" applyBorder="1" applyAlignment="1">
      <alignment vertical="center" wrapText="1"/>
    </xf>
    <xf numFmtId="169" fontId="12" fillId="4" borderId="5" xfId="1" applyNumberFormat="1" applyFont="1" applyFill="1" applyBorder="1" applyAlignment="1">
      <alignment horizontal="right" vertical="center" wrapText="1"/>
    </xf>
    <xf numFmtId="4" fontId="12" fillId="4" borderId="4" xfId="1" applyNumberFormat="1" applyFont="1" applyFill="1" applyBorder="1" applyAlignment="1">
      <alignment horizontal="right" vertical="center" wrapText="1"/>
    </xf>
    <xf numFmtId="4" fontId="26" fillId="0" borderId="22" xfId="8" applyNumberFormat="1" applyFont="1" applyFill="1" applyBorder="1" applyAlignment="1">
      <alignment vertical="center" wrapText="1"/>
    </xf>
    <xf numFmtId="4" fontId="26" fillId="4" borderId="22" xfId="8" applyNumberFormat="1" applyFont="1" applyFill="1" applyBorder="1" applyAlignment="1">
      <alignment vertical="center" wrapText="1"/>
    </xf>
    <xf numFmtId="4" fontId="24" fillId="7" borderId="5" xfId="0" applyNumberFormat="1" applyFont="1" applyFill="1" applyBorder="1" applyAlignment="1">
      <alignment vertical="center"/>
    </xf>
    <xf numFmtId="0" fontId="10" fillId="0" borderId="5" xfId="0" applyFont="1" applyBorder="1" applyAlignment="1">
      <alignment vertical="center"/>
    </xf>
    <xf numFmtId="4" fontId="29" fillId="7" borderId="5" xfId="0" applyNumberFormat="1" applyFont="1" applyFill="1" applyBorder="1" applyAlignment="1">
      <alignment vertical="center"/>
    </xf>
    <xf numFmtId="4" fontId="1" fillId="8" borderId="5" xfId="1" applyNumberFormat="1" applyFont="1" applyFill="1" applyBorder="1" applyAlignment="1">
      <alignment horizontal="right" vertical="center" wrapText="1"/>
    </xf>
    <xf numFmtId="4" fontId="1" fillId="4" borderId="9" xfId="1" applyNumberFormat="1" applyFont="1" applyFill="1" applyBorder="1" applyAlignment="1">
      <alignment horizontal="right" vertical="center" wrapText="1"/>
    </xf>
    <xf numFmtId="4" fontId="1" fillId="4" borderId="7" xfId="1" applyNumberFormat="1" applyFont="1" applyFill="1" applyBorder="1" applyAlignment="1">
      <alignment horizontal="right" vertical="center" wrapText="1"/>
    </xf>
    <xf numFmtId="4" fontId="24" fillId="0" borderId="4" xfId="1" applyNumberFormat="1" applyFont="1" applyFill="1" applyBorder="1" applyAlignment="1">
      <alignment horizontal="right" vertical="center" wrapText="1"/>
    </xf>
    <xf numFmtId="4" fontId="0" fillId="0" borderId="6" xfId="0" applyNumberFormat="1" applyFill="1" applyBorder="1" applyAlignment="1">
      <alignment horizontal="right" vertical="center" wrapText="1"/>
    </xf>
    <xf numFmtId="4" fontId="25" fillId="0" borderId="6" xfId="0" applyNumberFormat="1" applyFont="1" applyFill="1" applyBorder="1" applyAlignment="1">
      <alignment horizontal="right" vertical="center" wrapText="1"/>
    </xf>
    <xf numFmtId="4" fontId="24" fillId="4" borderId="4" xfId="1" applyNumberFormat="1" applyFont="1" applyFill="1" applyBorder="1" applyAlignment="1">
      <alignment horizontal="right" vertical="center" wrapText="1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4" fontId="13" fillId="4" borderId="4" xfId="1" applyNumberFormat="1" applyFont="1" applyFill="1" applyBorder="1" applyAlignment="1">
      <alignment horizontal="center" vertical="center" wrapText="1"/>
    </xf>
    <xf numFmtId="4" fontId="13" fillId="4" borderId="8" xfId="1" applyNumberFormat="1" applyFont="1" applyFill="1" applyBorder="1" applyAlignment="1">
      <alignment horizontal="center" vertical="center" wrapText="1"/>
    </xf>
    <xf numFmtId="4" fontId="13" fillId="4" borderId="7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  <pageSetUpPr fitToPage="1"/>
  </sheetPr>
  <dimension ref="A1:BU208"/>
  <sheetViews>
    <sheetView tabSelected="1" zoomScale="60" zoomScaleNormal="60" workbookViewId="0">
      <pane xSplit="2" ySplit="5" topLeftCell="BE9" activePane="bottomRight" state="frozen"/>
      <selection pane="topRight" activeCell="C1" sqref="C1"/>
      <selection pane="bottomLeft" activeCell="A10" sqref="A10"/>
      <selection pane="bottomRight" activeCell="BU9" sqref="BU9"/>
    </sheetView>
  </sheetViews>
  <sheetFormatPr defaultRowHeight="15" x14ac:dyDescent="0.25"/>
  <cols>
    <col min="1" max="1" width="4.5703125" style="1" customWidth="1"/>
    <col min="2" max="2" width="22.8554687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6" hidden="1" customWidth="1"/>
    <col min="8" max="8" width="12" style="16" hidden="1" customWidth="1"/>
    <col min="9" max="9" width="11.85546875" style="16" hidden="1" customWidth="1"/>
    <col min="10" max="10" width="12.85546875" style="16" hidden="1" customWidth="1"/>
    <col min="11" max="11" width="12.85546875" style="16" customWidth="1"/>
    <col min="12" max="12" width="11.7109375" style="16" hidden="1" customWidth="1"/>
    <col min="13" max="13" width="13.140625" style="16" hidden="1" customWidth="1"/>
    <col min="14" max="14" width="12.140625" style="16" customWidth="1"/>
    <col min="15" max="15" width="12.5703125" style="16" hidden="1" customWidth="1"/>
    <col min="16" max="16" width="11.85546875" style="16" hidden="1" customWidth="1"/>
    <col min="17" max="17" width="11.28515625" style="16" hidden="1" customWidth="1"/>
    <col min="18" max="18" width="12.85546875" style="16" hidden="1" customWidth="1"/>
    <col min="19" max="19" width="12" style="16" hidden="1" customWidth="1"/>
    <col min="20" max="20" width="12.140625" style="16" customWidth="1"/>
    <col min="21" max="21" width="11.140625" style="16" hidden="1" customWidth="1"/>
    <col min="22" max="22" width="12.5703125" style="16" hidden="1" customWidth="1"/>
    <col min="23" max="23" width="11" style="16" hidden="1" customWidth="1"/>
    <col min="24" max="24" width="11.42578125" style="16" hidden="1" customWidth="1"/>
    <col min="25" max="25" width="13.140625" style="16" customWidth="1"/>
    <col min="26" max="26" width="14.140625" style="16" customWidth="1"/>
    <col min="27" max="27" width="14.28515625" style="16" hidden="1" customWidth="1"/>
    <col min="28" max="28" width="13" style="16" customWidth="1"/>
    <col min="29" max="29" width="13.42578125" style="40" customWidth="1"/>
    <col min="30" max="30" width="14" style="16" hidden="1" customWidth="1"/>
    <col min="31" max="31" width="15.7109375" style="16" hidden="1" customWidth="1"/>
    <col min="32" max="32" width="11" style="16" customWidth="1"/>
    <col min="33" max="39" width="11" style="16" hidden="1" customWidth="1"/>
    <col min="40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customWidth="1"/>
    <col min="47" max="47" width="11" style="40" hidden="1" customWidth="1"/>
    <col min="48" max="48" width="11.7109375" style="40" hidden="1" customWidth="1"/>
    <col min="49" max="49" width="13.28515625" style="40" customWidth="1"/>
    <col min="50" max="50" width="12" style="40" hidden="1" customWidth="1"/>
    <col min="51" max="52" width="10.7109375" style="40" hidden="1" customWidth="1"/>
    <col min="53" max="53" width="10.7109375" style="40" customWidth="1"/>
    <col min="54" max="55" width="10.7109375" style="40" hidden="1" customWidth="1"/>
    <col min="56" max="67" width="10.7109375" style="40" customWidth="1"/>
    <col min="68" max="68" width="13.28515625" style="40" customWidth="1"/>
    <col min="69" max="69" width="15.5703125" style="40" customWidth="1"/>
    <col min="70" max="70" width="13" style="3" customWidth="1"/>
    <col min="71" max="71" width="10.28515625" style="42" customWidth="1"/>
    <col min="72" max="72" width="15.85546875" style="43" customWidth="1"/>
    <col min="73" max="73" width="99.7109375" style="28" customWidth="1"/>
  </cols>
  <sheetData>
    <row r="1" spans="1:73" ht="18.75" x14ac:dyDescent="0.25">
      <c r="A1" s="3"/>
      <c r="B1" s="14" t="s">
        <v>45</v>
      </c>
      <c r="C1" s="2"/>
      <c r="D1" s="2"/>
      <c r="F1" s="10"/>
      <c r="G1" s="18"/>
    </row>
    <row r="2" spans="1:73" x14ac:dyDescent="0.25">
      <c r="A2" s="88" t="s">
        <v>53</v>
      </c>
      <c r="B2" s="88"/>
      <c r="C2" s="88"/>
      <c r="D2" s="88"/>
      <c r="E2" s="88"/>
      <c r="F2" s="88"/>
    </row>
    <row r="3" spans="1:73" ht="15.75" thickBot="1" x14ac:dyDescent="0.3">
      <c r="A3" s="3"/>
      <c r="B3" s="3"/>
      <c r="C3" s="3"/>
    </row>
    <row r="4" spans="1:73" ht="15" customHeight="1" x14ac:dyDescent="0.25">
      <c r="A4" s="91" t="s">
        <v>0</v>
      </c>
      <c r="B4" s="93" t="s">
        <v>1</v>
      </c>
      <c r="C4" s="93" t="s">
        <v>2</v>
      </c>
      <c r="D4" s="101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30</v>
      </c>
      <c r="P4" s="20" t="s">
        <v>31</v>
      </c>
      <c r="Q4" s="20" t="s">
        <v>32</v>
      </c>
      <c r="R4" s="20" t="s">
        <v>33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30</v>
      </c>
      <c r="AB4" s="20" t="s">
        <v>30</v>
      </c>
      <c r="AC4" s="20" t="s">
        <v>31</v>
      </c>
      <c r="AD4" s="20" t="s">
        <v>32</v>
      </c>
      <c r="AE4" s="20" t="s">
        <v>33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30</v>
      </c>
      <c r="AO4" s="41" t="s">
        <v>31</v>
      </c>
      <c r="AP4" s="20" t="s">
        <v>32</v>
      </c>
      <c r="AQ4" s="20" t="s">
        <v>33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30</v>
      </c>
      <c r="BA4" s="20" t="s">
        <v>31</v>
      </c>
      <c r="BB4" s="20" t="s">
        <v>32</v>
      </c>
      <c r="BC4" s="20" t="s">
        <v>33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30</v>
      </c>
      <c r="BM4" s="20" t="s">
        <v>31</v>
      </c>
      <c r="BN4" s="20" t="s">
        <v>32</v>
      </c>
      <c r="BO4" s="20" t="s">
        <v>33</v>
      </c>
      <c r="BP4" s="20" t="s">
        <v>3</v>
      </c>
      <c r="BQ4" s="95" t="s">
        <v>35</v>
      </c>
      <c r="BR4" s="44"/>
      <c r="BS4" s="97" t="s">
        <v>29</v>
      </c>
      <c r="BT4" s="99" t="s">
        <v>37</v>
      </c>
      <c r="BU4" s="89" t="s">
        <v>28</v>
      </c>
    </row>
    <row r="5" spans="1:73" ht="60" x14ac:dyDescent="0.25">
      <c r="A5" s="92"/>
      <c r="B5" s="94"/>
      <c r="C5" s="94"/>
      <c r="D5" s="102"/>
      <c r="E5" s="15" t="s">
        <v>36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34</v>
      </c>
      <c r="P5" s="21" t="s">
        <v>34</v>
      </c>
      <c r="Q5" s="21" t="s">
        <v>34</v>
      </c>
      <c r="R5" s="21" t="s">
        <v>34</v>
      </c>
      <c r="S5" s="21" t="s">
        <v>34</v>
      </c>
      <c r="T5" s="21" t="s">
        <v>34</v>
      </c>
      <c r="U5" s="21" t="s">
        <v>34</v>
      </c>
      <c r="V5" s="21" t="s">
        <v>34</v>
      </c>
      <c r="W5" s="21" t="s">
        <v>34</v>
      </c>
      <c r="X5" s="21" t="s">
        <v>34</v>
      </c>
      <c r="Y5" s="21" t="s">
        <v>34</v>
      </c>
      <c r="Z5" s="21" t="s">
        <v>34</v>
      </c>
      <c r="AA5" s="21" t="s">
        <v>38</v>
      </c>
      <c r="AB5" s="21" t="s">
        <v>38</v>
      </c>
      <c r="AC5" s="21" t="s">
        <v>38</v>
      </c>
      <c r="AD5" s="21" t="s">
        <v>38</v>
      </c>
      <c r="AE5" s="21" t="s">
        <v>38</v>
      </c>
      <c r="AF5" s="21" t="s">
        <v>38</v>
      </c>
      <c r="AG5" s="21" t="s">
        <v>38</v>
      </c>
      <c r="AH5" s="21" t="s">
        <v>38</v>
      </c>
      <c r="AI5" s="21" t="s">
        <v>38</v>
      </c>
      <c r="AJ5" s="21" t="s">
        <v>38</v>
      </c>
      <c r="AK5" s="21" t="s">
        <v>38</v>
      </c>
      <c r="AL5" s="21" t="s">
        <v>38</v>
      </c>
      <c r="AM5" s="21" t="s">
        <v>38</v>
      </c>
      <c r="AN5" s="21" t="s">
        <v>42</v>
      </c>
      <c r="AO5" s="21" t="s">
        <v>42</v>
      </c>
      <c r="AP5" s="21" t="s">
        <v>42</v>
      </c>
      <c r="AQ5" s="21" t="s">
        <v>42</v>
      </c>
      <c r="AR5" s="21" t="s">
        <v>42</v>
      </c>
      <c r="AS5" s="21" t="s">
        <v>42</v>
      </c>
      <c r="AT5" s="21" t="s">
        <v>42</v>
      </c>
      <c r="AU5" s="21" t="s">
        <v>42</v>
      </c>
      <c r="AV5" s="21" t="s">
        <v>42</v>
      </c>
      <c r="AW5" s="21" t="s">
        <v>42</v>
      </c>
      <c r="AX5" s="21" t="s">
        <v>42</v>
      </c>
      <c r="AY5" s="21" t="s">
        <v>42</v>
      </c>
      <c r="AZ5" s="21" t="s">
        <v>50</v>
      </c>
      <c r="BA5" s="21" t="s">
        <v>50</v>
      </c>
      <c r="BB5" s="21" t="s">
        <v>50</v>
      </c>
      <c r="BC5" s="21" t="s">
        <v>50</v>
      </c>
      <c r="BD5" s="21" t="s">
        <v>50</v>
      </c>
      <c r="BE5" s="21" t="s">
        <v>50</v>
      </c>
      <c r="BF5" s="21" t="s">
        <v>50</v>
      </c>
      <c r="BG5" s="21" t="s">
        <v>50</v>
      </c>
      <c r="BH5" s="21" t="s">
        <v>50</v>
      </c>
      <c r="BI5" s="21" t="s">
        <v>50</v>
      </c>
      <c r="BJ5" s="21" t="s">
        <v>50</v>
      </c>
      <c r="BK5" s="21" t="s">
        <v>50</v>
      </c>
      <c r="BL5" s="21" t="s">
        <v>52</v>
      </c>
      <c r="BM5" s="21" t="s">
        <v>52</v>
      </c>
      <c r="BN5" s="21" t="s">
        <v>52</v>
      </c>
      <c r="BO5" s="21" t="s">
        <v>52</v>
      </c>
      <c r="BP5" s="21" t="s">
        <v>52</v>
      </c>
      <c r="BQ5" s="96"/>
      <c r="BR5" s="45" t="s">
        <v>13</v>
      </c>
      <c r="BS5" s="98"/>
      <c r="BT5" s="100"/>
      <c r="BU5" s="90"/>
    </row>
    <row r="6" spans="1:73" ht="84.75" customHeight="1" x14ac:dyDescent="0.25">
      <c r="A6" s="76">
        <v>232</v>
      </c>
      <c r="B6" s="79" t="s">
        <v>23</v>
      </c>
      <c r="C6" s="73" t="s">
        <v>22</v>
      </c>
      <c r="D6" s="82" t="s">
        <v>27</v>
      </c>
      <c r="E6" s="85">
        <v>1869651.28</v>
      </c>
      <c r="F6" s="5" t="s">
        <v>17</v>
      </c>
      <c r="G6" s="17"/>
      <c r="H6" s="17"/>
      <c r="I6" s="17"/>
      <c r="J6" s="17"/>
      <c r="K6" s="29"/>
      <c r="L6" s="17"/>
      <c r="M6" s="17"/>
      <c r="N6" s="29"/>
      <c r="O6" s="17"/>
      <c r="P6" s="17"/>
      <c r="Q6" s="17"/>
      <c r="R6" s="17"/>
      <c r="S6" s="17"/>
      <c r="T6" s="59">
        <v>268074</v>
      </c>
      <c r="U6" s="17"/>
      <c r="V6" s="29"/>
      <c r="W6" s="29"/>
      <c r="X6" s="29"/>
      <c r="Y6" s="29"/>
      <c r="Z6" s="31"/>
      <c r="AA6" s="38"/>
      <c r="AB6" s="66"/>
      <c r="AC6" s="66">
        <v>102922</v>
      </c>
      <c r="AD6" s="29"/>
      <c r="AE6" s="29"/>
      <c r="AF6" s="30"/>
      <c r="AG6" s="29"/>
      <c r="AH6" s="29"/>
      <c r="AI6" s="29"/>
      <c r="AJ6" s="29"/>
      <c r="AK6" s="29"/>
      <c r="AL6" s="29"/>
      <c r="AM6" s="34"/>
      <c r="AN6" s="34"/>
      <c r="AO6" s="31"/>
      <c r="AP6" s="29"/>
      <c r="AQ6" s="29"/>
      <c r="AR6" s="30"/>
      <c r="AS6" s="29"/>
      <c r="AT6" s="29"/>
      <c r="AU6" s="29"/>
      <c r="AV6" s="29"/>
      <c r="AW6" s="29"/>
      <c r="AX6" s="29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56">
        <v>265151</v>
      </c>
      <c r="BR6" s="37">
        <f t="shared" ref="BR6:BR13" si="0">BT6/BQ6</f>
        <v>1</v>
      </c>
      <c r="BS6" s="34">
        <v>2</v>
      </c>
      <c r="BT6" s="35">
        <v>265151</v>
      </c>
      <c r="BU6" s="57" t="s">
        <v>49</v>
      </c>
    </row>
    <row r="7" spans="1:73" ht="47.25" customHeight="1" x14ac:dyDescent="0.25">
      <c r="A7" s="77"/>
      <c r="B7" s="80"/>
      <c r="C7" s="74"/>
      <c r="D7" s="83"/>
      <c r="E7" s="86"/>
      <c r="F7" s="5" t="s">
        <v>20</v>
      </c>
      <c r="G7" s="17"/>
      <c r="H7" s="17"/>
      <c r="I7" s="17"/>
      <c r="J7" s="17"/>
      <c r="K7" s="29"/>
      <c r="L7" s="17"/>
      <c r="M7" s="17"/>
      <c r="N7" s="29"/>
      <c r="O7" s="17"/>
      <c r="P7" s="17"/>
      <c r="Q7" s="17"/>
      <c r="R7" s="17"/>
      <c r="S7" s="17"/>
      <c r="T7" s="29">
        <v>120000</v>
      </c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30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30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33">
        <v>120000</v>
      </c>
      <c r="BR7" s="37">
        <f t="shared" si="0"/>
        <v>1</v>
      </c>
      <c r="BS7" s="34">
        <v>3</v>
      </c>
      <c r="BT7" s="35">
        <v>120000</v>
      </c>
      <c r="BU7" s="46" t="s">
        <v>43</v>
      </c>
    </row>
    <row r="8" spans="1:73" ht="46.5" customHeight="1" x14ac:dyDescent="0.25">
      <c r="A8" s="77"/>
      <c r="B8" s="80"/>
      <c r="C8" s="74"/>
      <c r="D8" s="83"/>
      <c r="E8" s="86"/>
      <c r="F8" s="5" t="s">
        <v>16</v>
      </c>
      <c r="G8" s="17"/>
      <c r="H8" s="17"/>
      <c r="I8" s="17"/>
      <c r="J8" s="17"/>
      <c r="K8" s="29"/>
      <c r="L8" s="17"/>
      <c r="M8" s="17"/>
      <c r="N8" s="29">
        <v>186460</v>
      </c>
      <c r="O8" s="17"/>
      <c r="P8" s="17"/>
      <c r="Q8" s="17"/>
      <c r="R8" s="17"/>
      <c r="S8" s="17"/>
      <c r="T8" s="29"/>
      <c r="U8" s="17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48">
        <v>113353</v>
      </c>
      <c r="BR8" s="37">
        <f t="shared" si="0"/>
        <v>1</v>
      </c>
      <c r="BS8" s="49">
        <v>2</v>
      </c>
      <c r="BT8" s="50">
        <v>113353</v>
      </c>
      <c r="BU8" s="47" t="s">
        <v>39</v>
      </c>
    </row>
    <row r="9" spans="1:73" ht="243" customHeight="1" x14ac:dyDescent="0.25">
      <c r="A9" s="77"/>
      <c r="B9" s="80"/>
      <c r="C9" s="74"/>
      <c r="D9" s="83"/>
      <c r="E9" s="86"/>
      <c r="F9" s="5" t="s">
        <v>19</v>
      </c>
      <c r="G9" s="17"/>
      <c r="H9" s="17"/>
      <c r="I9" s="17"/>
      <c r="J9" s="17"/>
      <c r="K9" s="29">
        <v>800000</v>
      </c>
      <c r="L9" s="17"/>
      <c r="M9" s="17"/>
      <c r="N9" s="29">
        <v>151415</v>
      </c>
      <c r="O9" s="17"/>
      <c r="P9" s="17"/>
      <c r="Q9" s="17"/>
      <c r="R9" s="17"/>
      <c r="S9" s="17"/>
      <c r="T9" s="29"/>
      <c r="U9" s="17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54"/>
      <c r="AT9" s="32" t="s">
        <v>44</v>
      </c>
      <c r="AU9" s="29"/>
      <c r="AV9" s="29"/>
      <c r="AW9" s="29" t="s">
        <v>47</v>
      </c>
      <c r="AX9" s="29"/>
      <c r="AY9" s="29"/>
      <c r="AZ9" s="60"/>
      <c r="BA9" s="60">
        <v>78480.17</v>
      </c>
      <c r="BB9" s="60"/>
      <c r="BC9" s="60"/>
      <c r="BD9" s="38"/>
      <c r="BE9" s="38"/>
      <c r="BF9" s="38"/>
      <c r="BG9" s="69"/>
      <c r="BH9" s="69"/>
      <c r="BI9" s="72"/>
      <c r="BJ9" s="30"/>
      <c r="BK9" s="30"/>
      <c r="BL9" s="30"/>
      <c r="BM9" s="30"/>
      <c r="BN9" s="30"/>
      <c r="BO9" s="30"/>
      <c r="BP9" s="30">
        <v>148387.76999999999</v>
      </c>
      <c r="BQ9" s="62">
        <v>1073133.8799999999</v>
      </c>
      <c r="BR9" s="37">
        <f t="shared" si="0"/>
        <v>0.86172482971090247</v>
      </c>
      <c r="BS9" s="49">
        <v>31</v>
      </c>
      <c r="BT9" s="63">
        <v>924746.11</v>
      </c>
      <c r="BU9" s="47" t="s">
        <v>51</v>
      </c>
    </row>
    <row r="10" spans="1:73" ht="60" x14ac:dyDescent="0.25">
      <c r="A10" s="77"/>
      <c r="B10" s="80"/>
      <c r="C10" s="74"/>
      <c r="D10" s="83"/>
      <c r="E10" s="86"/>
      <c r="F10" s="5" t="s">
        <v>24</v>
      </c>
      <c r="G10" s="17"/>
      <c r="H10" s="17"/>
      <c r="I10" s="17"/>
      <c r="J10" s="17"/>
      <c r="K10" s="29"/>
      <c r="L10" s="17"/>
      <c r="M10" s="17"/>
      <c r="N10" s="29"/>
      <c r="O10" s="17"/>
      <c r="P10" s="17"/>
      <c r="Q10" s="17"/>
      <c r="R10" s="17"/>
      <c r="S10" s="17"/>
      <c r="T10" s="34"/>
      <c r="U10" s="17"/>
      <c r="V10" s="29"/>
      <c r="W10" s="34"/>
      <c r="X10" s="29"/>
      <c r="Y10" s="34"/>
      <c r="Z10" s="32">
        <v>131064</v>
      </c>
      <c r="AA10" s="29"/>
      <c r="AB10" s="29"/>
      <c r="AC10" s="29"/>
      <c r="AD10" s="29"/>
      <c r="AE10" s="29"/>
      <c r="AF10" s="30"/>
      <c r="AG10" s="34"/>
      <c r="AH10" s="34"/>
      <c r="AI10" s="29"/>
      <c r="AJ10" s="34"/>
      <c r="AK10" s="34"/>
      <c r="AL10" s="34"/>
      <c r="AM10" s="32"/>
      <c r="AN10" s="32"/>
      <c r="AO10" s="32"/>
      <c r="AP10" s="29"/>
      <c r="AQ10" s="29"/>
      <c r="AR10" s="30"/>
      <c r="AS10" s="34"/>
      <c r="AT10" s="34"/>
      <c r="AU10" s="29"/>
      <c r="AV10" s="34"/>
      <c r="AW10" s="34"/>
      <c r="AX10" s="34"/>
      <c r="AY10" s="32"/>
      <c r="AZ10" s="67"/>
      <c r="BA10" s="32"/>
      <c r="BB10" s="32"/>
      <c r="BC10" s="32"/>
      <c r="BD10" s="68"/>
      <c r="BE10" s="68"/>
      <c r="BF10" s="68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61">
        <v>131009</v>
      </c>
      <c r="BR10" s="37">
        <f t="shared" si="0"/>
        <v>1</v>
      </c>
      <c r="BS10" s="34">
        <v>1</v>
      </c>
      <c r="BT10" s="35">
        <v>131009</v>
      </c>
      <c r="BU10" s="55" t="s">
        <v>46</v>
      </c>
    </row>
    <row r="11" spans="1:73" ht="75" x14ac:dyDescent="0.25">
      <c r="A11" s="77"/>
      <c r="B11" s="80"/>
      <c r="C11" s="74"/>
      <c r="D11" s="83"/>
      <c r="E11" s="86"/>
      <c r="F11" s="5" t="s">
        <v>15</v>
      </c>
      <c r="G11" s="17"/>
      <c r="H11" s="17"/>
      <c r="I11" s="17"/>
      <c r="J11" s="17"/>
      <c r="K11" s="29"/>
      <c r="L11" s="17"/>
      <c r="M11" s="17"/>
      <c r="N11" s="29"/>
      <c r="O11" s="17"/>
      <c r="P11" s="17"/>
      <c r="Q11" s="17"/>
      <c r="R11" s="17"/>
      <c r="S11" s="17"/>
      <c r="T11" s="29"/>
      <c r="U11" s="17"/>
      <c r="V11" s="34"/>
      <c r="W11" s="34"/>
      <c r="X11" s="29"/>
      <c r="Y11" s="34"/>
      <c r="Z11" s="32">
        <v>29242</v>
      </c>
      <c r="AA11" s="29"/>
      <c r="AB11" s="29"/>
      <c r="AC11" s="29"/>
      <c r="AD11" s="29"/>
      <c r="AE11" s="29"/>
      <c r="AF11" s="30"/>
      <c r="AG11" s="29"/>
      <c r="AH11" s="34"/>
      <c r="AI11" s="34"/>
      <c r="AJ11" s="34"/>
      <c r="AK11" s="38"/>
      <c r="AL11" s="34"/>
      <c r="AM11" s="39"/>
      <c r="AN11" s="39"/>
      <c r="AO11" s="39"/>
      <c r="AP11" s="29"/>
      <c r="AR11" s="30"/>
      <c r="AS11" s="29"/>
      <c r="AT11" s="36"/>
      <c r="AU11" s="34"/>
      <c r="AV11" s="34"/>
      <c r="AW11" s="38"/>
      <c r="AX11" s="34"/>
      <c r="AY11" s="39"/>
      <c r="AZ11" s="58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61">
        <v>23762</v>
      </c>
      <c r="BR11" s="37">
        <f t="shared" si="0"/>
        <v>0.99999789580001686</v>
      </c>
      <c r="BS11" s="34">
        <v>1</v>
      </c>
      <c r="BT11" s="35">
        <v>23761.95</v>
      </c>
      <c r="BU11" s="55" t="s">
        <v>48</v>
      </c>
    </row>
    <row r="12" spans="1:73" ht="90" x14ac:dyDescent="0.25">
      <c r="A12" s="77"/>
      <c r="B12" s="80"/>
      <c r="C12" s="74"/>
      <c r="D12" s="83"/>
      <c r="E12" s="86"/>
      <c r="F12" s="5" t="s">
        <v>21</v>
      </c>
      <c r="G12" s="17"/>
      <c r="H12" s="17"/>
      <c r="I12" s="17"/>
      <c r="J12" s="17"/>
      <c r="K12" s="29"/>
      <c r="L12" s="17"/>
      <c r="M12" s="17"/>
      <c r="N12" s="29"/>
      <c r="O12" s="17"/>
      <c r="P12" s="17"/>
      <c r="Q12" s="17"/>
      <c r="R12" s="17"/>
      <c r="S12" s="17"/>
      <c r="T12" s="29">
        <v>80000</v>
      </c>
      <c r="U12" s="17"/>
      <c r="V12" s="34"/>
      <c r="W12" s="34"/>
      <c r="X12" s="29"/>
      <c r="Y12" s="32">
        <v>60000</v>
      </c>
      <c r="Z12" s="29"/>
      <c r="AA12" s="29"/>
      <c r="AB12" s="29"/>
      <c r="AC12" s="29"/>
      <c r="AD12" s="29"/>
      <c r="AF12" s="29">
        <v>40000</v>
      </c>
      <c r="AG12" s="29"/>
      <c r="AH12" s="29"/>
      <c r="AI12" s="34"/>
      <c r="AJ12" s="34"/>
      <c r="AK12" s="31"/>
      <c r="AL12" s="32"/>
      <c r="AM12" s="29"/>
      <c r="AN12" s="29"/>
      <c r="AO12" s="29"/>
      <c r="AP12" s="29"/>
      <c r="AR12" s="29"/>
      <c r="AS12" s="29"/>
      <c r="AT12" s="29"/>
      <c r="AU12" s="34"/>
      <c r="AV12" s="34"/>
      <c r="AW12" s="31"/>
      <c r="AX12" s="32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70">
        <v>80000</v>
      </c>
      <c r="BR12" s="37">
        <f t="shared" si="0"/>
        <v>1</v>
      </c>
      <c r="BS12" s="34">
        <v>8</v>
      </c>
      <c r="BT12" s="35">
        <v>80000</v>
      </c>
      <c r="BU12" s="46" t="s">
        <v>40</v>
      </c>
    </row>
    <row r="13" spans="1:73" ht="75" x14ac:dyDescent="0.25">
      <c r="A13" s="78"/>
      <c r="B13" s="81"/>
      <c r="C13" s="75"/>
      <c r="D13" s="84"/>
      <c r="E13" s="87"/>
      <c r="F13" s="5" t="s">
        <v>18</v>
      </c>
      <c r="G13" s="17"/>
      <c r="H13" s="17"/>
      <c r="I13" s="17"/>
      <c r="J13" s="17"/>
      <c r="K13" s="29"/>
      <c r="L13" s="17"/>
      <c r="M13" s="17"/>
      <c r="N13" s="29">
        <v>135000</v>
      </c>
      <c r="O13" s="17"/>
      <c r="P13" s="17"/>
      <c r="Q13" s="17"/>
      <c r="R13" s="17"/>
      <c r="S13" s="17"/>
      <c r="T13" s="29"/>
      <c r="U13" s="17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71">
        <v>180000</v>
      </c>
      <c r="BR13" s="37">
        <f t="shared" si="0"/>
        <v>1</v>
      </c>
      <c r="BS13" s="51">
        <v>4</v>
      </c>
      <c r="BT13" s="52">
        <v>180000</v>
      </c>
      <c r="BU13" s="46" t="s">
        <v>41</v>
      </c>
    </row>
    <row r="14" spans="1:73" x14ac:dyDescent="0.25">
      <c r="A14" s="13"/>
      <c r="B14" s="6" t="s">
        <v>14</v>
      </c>
      <c r="C14" s="7"/>
      <c r="D14" s="8"/>
      <c r="E14" s="23"/>
      <c r="F14" s="9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53">
        <f>SUM(BQ6:BQ13)</f>
        <v>1986408.88</v>
      </c>
      <c r="BR14" s="25">
        <f>BQ14/E6</f>
        <v>1.0624488647957921</v>
      </c>
      <c r="BS14" s="64">
        <f>SUM(BS6:BS13)</f>
        <v>52</v>
      </c>
      <c r="BT14" s="65">
        <f>SUM(BT6:BT13)</f>
        <v>1838021.0599999998</v>
      </c>
      <c r="BU14" s="27"/>
    </row>
    <row r="15" spans="1:73" x14ac:dyDescent="0.25">
      <c r="B15" s="3"/>
      <c r="C15" s="3"/>
      <c r="E15" s="3"/>
      <c r="F15"/>
      <c r="G15" s="26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 s="42"/>
      <c r="BR15" s="42"/>
      <c r="BT15" s="42"/>
    </row>
    <row r="16" spans="1:73" x14ac:dyDescent="0.25">
      <c r="B16" s="3"/>
      <c r="C16" s="3"/>
      <c r="E16" s="3"/>
      <c r="F16"/>
      <c r="G16" s="2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 s="42"/>
      <c r="BR16" s="42"/>
      <c r="BT16" s="42"/>
    </row>
    <row r="17" spans="2:72" x14ac:dyDescent="0.25">
      <c r="B17" s="3"/>
      <c r="C17" s="3"/>
      <c r="E17" s="3"/>
      <c r="F17"/>
      <c r="G17" s="26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 s="42"/>
      <c r="BR17" s="42"/>
      <c r="BT17" s="42"/>
    </row>
    <row r="18" spans="2:72" x14ac:dyDescent="0.25">
      <c r="B18" s="3"/>
      <c r="C18" s="3"/>
      <c r="E18" s="3"/>
      <c r="F18"/>
      <c r="G18" s="26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 s="42"/>
      <c r="BR18" s="42"/>
      <c r="BT18" s="42"/>
    </row>
    <row r="19" spans="2:72" x14ac:dyDescent="0.25">
      <c r="B19" s="3"/>
      <c r="C19" s="3"/>
      <c r="E19" s="3"/>
      <c r="F19"/>
      <c r="G19" s="26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 s="42"/>
      <c r="BR19" s="42"/>
      <c r="BT19" s="42"/>
    </row>
    <row r="20" spans="2:72" x14ac:dyDescent="0.25">
      <c r="B20" s="3"/>
      <c r="C20" s="3"/>
      <c r="E20" s="3"/>
      <c r="F20"/>
      <c r="G20" s="26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 s="42"/>
      <c r="BR20" s="42"/>
      <c r="BT20" s="42"/>
    </row>
    <row r="21" spans="2:72" x14ac:dyDescent="0.25">
      <c r="B21" s="3"/>
      <c r="C21" s="3"/>
      <c r="E21" s="3"/>
      <c r="F21"/>
      <c r="G21" s="26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 s="42"/>
      <c r="BR21" s="42"/>
      <c r="BT21" s="42"/>
    </row>
    <row r="22" spans="2:72" x14ac:dyDescent="0.25">
      <c r="B22" s="3"/>
      <c r="C22" s="3"/>
      <c r="G22" s="3"/>
      <c r="H22"/>
      <c r="I22" s="26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 s="42"/>
      <c r="BR22" s="42"/>
      <c r="BT22" s="42"/>
    </row>
    <row r="23" spans="2:72" x14ac:dyDescent="0.25">
      <c r="B23" s="3"/>
      <c r="C23" s="3"/>
    </row>
    <row r="24" spans="2:72" x14ac:dyDescent="0.25">
      <c r="B24" s="3"/>
      <c r="C24" s="3"/>
    </row>
    <row r="25" spans="2:72" x14ac:dyDescent="0.25">
      <c r="B25" s="3"/>
      <c r="C25" s="3"/>
    </row>
    <row r="26" spans="2:72" x14ac:dyDescent="0.25">
      <c r="B26" s="3"/>
      <c r="C26" s="3"/>
    </row>
    <row r="27" spans="2:72" x14ac:dyDescent="0.25">
      <c r="B27" s="3"/>
      <c r="C27" s="3"/>
    </row>
    <row r="28" spans="2:72" x14ac:dyDescent="0.25">
      <c r="B28" s="3"/>
      <c r="C28" s="3"/>
    </row>
    <row r="29" spans="2:72" x14ac:dyDescent="0.25">
      <c r="B29" s="3"/>
      <c r="C29" s="3"/>
    </row>
    <row r="30" spans="2:72" x14ac:dyDescent="0.25">
      <c r="B30" s="3"/>
      <c r="C30" s="3"/>
    </row>
    <row r="31" spans="2:72" x14ac:dyDescent="0.25">
      <c r="B31" s="3"/>
      <c r="C31" s="3"/>
    </row>
    <row r="32" spans="2:72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x14ac:dyDescent="0.25">
      <c r="B41" s="3"/>
      <c r="C41" s="3"/>
    </row>
    <row r="42" spans="2:3" x14ac:dyDescent="0.25">
      <c r="B42" s="3"/>
      <c r="C42" s="3"/>
    </row>
    <row r="43" spans="2:3" x14ac:dyDescent="0.25">
      <c r="B43" s="3"/>
      <c r="C43" s="3"/>
    </row>
    <row r="44" spans="2:3" x14ac:dyDescent="0.25">
      <c r="B44" s="3"/>
      <c r="C44" s="3"/>
    </row>
    <row r="45" spans="2:3" x14ac:dyDescent="0.25">
      <c r="B45" s="3"/>
      <c r="C45" s="3"/>
    </row>
    <row r="46" spans="2:3" x14ac:dyDescent="0.25">
      <c r="B46" s="3"/>
      <c r="C46" s="3"/>
    </row>
    <row r="47" spans="2:3" x14ac:dyDescent="0.25">
      <c r="B47" s="3"/>
      <c r="C47" s="3"/>
    </row>
    <row r="48" spans="2:3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</sheetData>
  <mergeCells count="14">
    <mergeCell ref="A2:F2"/>
    <mergeCell ref="BU4:BU5"/>
    <mergeCell ref="A4:A5"/>
    <mergeCell ref="B4:B5"/>
    <mergeCell ref="C4:C5"/>
    <mergeCell ref="BQ4:BQ5"/>
    <mergeCell ref="BS4:BS5"/>
    <mergeCell ref="BT4:BT5"/>
    <mergeCell ref="D4:D5"/>
    <mergeCell ref="C6:C13"/>
    <mergeCell ref="A6:A13"/>
    <mergeCell ref="B6:B13"/>
    <mergeCell ref="D6:D13"/>
    <mergeCell ref="E6:E13"/>
  </mergeCells>
  <conditionalFormatting sqref="BR23:BR1048576 G22 E15:E21 BR1:BR5 BR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BR6:BR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0000000}"/>
  </hyperlinks>
  <pageMargins left="0.25" right="0.25" top="0.75" bottom="0.75" header="0.3" footer="0.3"/>
  <pageSetup paperSize="8" scale="53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BR23:BR1048576 G22 E15:E21 BR1:BR5 BR14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BR6:BR13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 TOATE GAL-urile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2022-03-01T08:15:23Z</dcterms:modified>
</cp:coreProperties>
</file>